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háng 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43" i="1" l="1"/>
  <c r="L243" i="1" s="1"/>
  <c r="I243" i="1"/>
  <c r="D243" i="1"/>
  <c r="E243" i="1" s="1"/>
  <c r="F243" i="1" s="1"/>
  <c r="J242" i="1"/>
  <c r="L242" i="1" s="1"/>
  <c r="I242" i="1"/>
  <c r="D242" i="1"/>
  <c r="E242" i="1" s="1"/>
  <c r="F242" i="1" s="1"/>
  <c r="J241" i="1"/>
  <c r="L241" i="1" s="1"/>
  <c r="I241" i="1"/>
  <c r="D241" i="1"/>
  <c r="E241" i="1" s="1"/>
  <c r="F241" i="1" s="1"/>
  <c r="J240" i="1"/>
  <c r="L240" i="1" s="1"/>
  <c r="I240" i="1"/>
  <c r="D240" i="1"/>
  <c r="E240" i="1" s="1"/>
  <c r="F240" i="1" s="1"/>
  <c r="J239" i="1"/>
  <c r="L239" i="1" s="1"/>
  <c r="I239" i="1"/>
  <c r="D239" i="1"/>
  <c r="E239" i="1" s="1"/>
  <c r="F239" i="1" s="1"/>
  <c r="J238" i="1"/>
  <c r="L238" i="1" s="1"/>
  <c r="I238" i="1"/>
  <c r="D238" i="1"/>
  <c r="E238" i="1" s="1"/>
  <c r="F238" i="1" s="1"/>
  <c r="J237" i="1"/>
  <c r="L237" i="1" s="1"/>
  <c r="I237" i="1"/>
  <c r="D237" i="1"/>
  <c r="E237" i="1" s="1"/>
  <c r="F237" i="1" s="1"/>
  <c r="J236" i="1"/>
  <c r="L236" i="1" s="1"/>
  <c r="I236" i="1"/>
  <c r="D236" i="1"/>
  <c r="E236" i="1" s="1"/>
  <c r="F236" i="1" s="1"/>
  <c r="J235" i="1"/>
  <c r="L235" i="1" s="1"/>
  <c r="I235" i="1"/>
  <c r="D235" i="1"/>
  <c r="E235" i="1" s="1"/>
  <c r="F235" i="1" s="1"/>
  <c r="J234" i="1"/>
  <c r="L234" i="1" s="1"/>
  <c r="I234" i="1"/>
  <c r="D234" i="1"/>
  <c r="E234" i="1" s="1"/>
  <c r="F234" i="1" s="1"/>
  <c r="J233" i="1"/>
  <c r="L233" i="1" s="1"/>
  <c r="I233" i="1"/>
  <c r="D233" i="1"/>
  <c r="E233" i="1" s="1"/>
  <c r="F233" i="1" s="1"/>
  <c r="J232" i="1"/>
  <c r="L232" i="1" s="1"/>
  <c r="I232" i="1"/>
  <c r="D232" i="1"/>
  <c r="E232" i="1" s="1"/>
  <c r="F232" i="1" s="1"/>
  <c r="J231" i="1"/>
  <c r="L231" i="1" s="1"/>
  <c r="I231" i="1"/>
  <c r="D231" i="1"/>
  <c r="E231" i="1" s="1"/>
  <c r="F231" i="1" s="1"/>
  <c r="J230" i="1"/>
  <c r="L230" i="1" s="1"/>
  <c r="I230" i="1"/>
  <c r="D230" i="1"/>
  <c r="E230" i="1" s="1"/>
  <c r="F230" i="1" s="1"/>
  <c r="J229" i="1"/>
  <c r="L229" i="1" s="1"/>
  <c r="I229" i="1"/>
  <c r="D229" i="1"/>
  <c r="E229" i="1" s="1"/>
  <c r="F229" i="1" s="1"/>
  <c r="J228" i="1"/>
  <c r="L228" i="1" s="1"/>
  <c r="I228" i="1"/>
  <c r="D228" i="1"/>
  <c r="E228" i="1" s="1"/>
  <c r="F228" i="1" s="1"/>
  <c r="J227" i="1"/>
  <c r="L227" i="1" s="1"/>
  <c r="I227" i="1"/>
  <c r="D227" i="1"/>
  <c r="E227" i="1" s="1"/>
  <c r="F227" i="1" s="1"/>
  <c r="J226" i="1"/>
  <c r="L226" i="1" s="1"/>
  <c r="I226" i="1"/>
  <c r="D226" i="1"/>
  <c r="E226" i="1" s="1"/>
  <c r="F226" i="1" s="1"/>
  <c r="I225" i="1"/>
  <c r="J225" i="1" s="1"/>
  <c r="L225" i="1" s="1"/>
  <c r="D225" i="1"/>
  <c r="E225" i="1" s="1"/>
  <c r="F225" i="1" s="1"/>
  <c r="I224" i="1"/>
  <c r="J224" i="1" s="1"/>
  <c r="L224" i="1" s="1"/>
  <c r="D224" i="1"/>
  <c r="E224" i="1" s="1"/>
  <c r="F224" i="1" s="1"/>
  <c r="I223" i="1"/>
  <c r="J223" i="1" s="1"/>
  <c r="D223" i="1"/>
  <c r="E223" i="1" s="1"/>
  <c r="F223" i="1" s="1"/>
  <c r="I222" i="1"/>
  <c r="J222" i="1" s="1"/>
  <c r="D222" i="1"/>
  <c r="E222" i="1" s="1"/>
  <c r="F222" i="1" s="1"/>
  <c r="I221" i="1"/>
  <c r="J221" i="1" s="1"/>
  <c r="L221" i="1" s="1"/>
  <c r="D221" i="1"/>
  <c r="E221" i="1" s="1"/>
  <c r="F221" i="1" s="1"/>
  <c r="I220" i="1"/>
  <c r="J220" i="1" s="1"/>
  <c r="L220" i="1" s="1"/>
  <c r="D220" i="1"/>
  <c r="E220" i="1" s="1"/>
  <c r="F220" i="1" s="1"/>
  <c r="I219" i="1"/>
  <c r="J219" i="1" s="1"/>
  <c r="D219" i="1"/>
  <c r="E219" i="1" s="1"/>
  <c r="F219" i="1" s="1"/>
  <c r="I218" i="1"/>
  <c r="J218" i="1" s="1"/>
  <c r="D218" i="1"/>
  <c r="E218" i="1" s="1"/>
  <c r="F218" i="1" s="1"/>
  <c r="I217" i="1"/>
  <c r="J217" i="1" s="1"/>
  <c r="L217" i="1" s="1"/>
  <c r="D217" i="1"/>
  <c r="E217" i="1" s="1"/>
  <c r="F217" i="1" s="1"/>
  <c r="I216" i="1"/>
  <c r="J216" i="1" s="1"/>
  <c r="L216" i="1" s="1"/>
  <c r="D216" i="1"/>
  <c r="E216" i="1" s="1"/>
  <c r="F216" i="1" s="1"/>
  <c r="I215" i="1"/>
  <c r="J215" i="1" s="1"/>
  <c r="D215" i="1"/>
  <c r="E215" i="1" s="1"/>
  <c r="F215" i="1" s="1"/>
  <c r="I214" i="1"/>
  <c r="J214" i="1" s="1"/>
  <c r="D214" i="1"/>
  <c r="E214" i="1" s="1"/>
  <c r="F214" i="1" s="1"/>
  <c r="I213" i="1"/>
  <c r="J213" i="1" s="1"/>
  <c r="L213" i="1" s="1"/>
  <c r="D213" i="1"/>
  <c r="E213" i="1" s="1"/>
  <c r="F213" i="1" s="1"/>
  <c r="I212" i="1"/>
  <c r="J212" i="1" s="1"/>
  <c r="L212" i="1" s="1"/>
  <c r="D212" i="1"/>
  <c r="E212" i="1" s="1"/>
  <c r="F212" i="1" s="1"/>
  <c r="I211" i="1"/>
  <c r="J211" i="1" s="1"/>
  <c r="D211" i="1"/>
  <c r="E211" i="1" s="1"/>
  <c r="F211" i="1" s="1"/>
  <c r="I210" i="1"/>
  <c r="J210" i="1" s="1"/>
  <c r="D210" i="1"/>
  <c r="E210" i="1" s="1"/>
  <c r="F210" i="1" s="1"/>
  <c r="I209" i="1"/>
  <c r="J209" i="1" s="1"/>
  <c r="L209" i="1" s="1"/>
  <c r="D209" i="1"/>
  <c r="E209" i="1" s="1"/>
  <c r="F209" i="1" s="1"/>
  <c r="I208" i="1"/>
  <c r="J208" i="1" s="1"/>
  <c r="L208" i="1" s="1"/>
  <c r="D208" i="1"/>
  <c r="E208" i="1" s="1"/>
  <c r="F208" i="1" s="1"/>
  <c r="I207" i="1"/>
  <c r="J207" i="1" s="1"/>
  <c r="D207" i="1"/>
  <c r="E207" i="1" s="1"/>
  <c r="F207" i="1" s="1"/>
  <c r="I206" i="1"/>
  <c r="J206" i="1" s="1"/>
  <c r="D206" i="1"/>
  <c r="E206" i="1" s="1"/>
  <c r="F206" i="1" s="1"/>
  <c r="I205" i="1"/>
  <c r="J205" i="1" s="1"/>
  <c r="L205" i="1" s="1"/>
  <c r="D205" i="1"/>
  <c r="E205" i="1" s="1"/>
  <c r="F205" i="1" s="1"/>
  <c r="I204" i="1"/>
  <c r="J204" i="1" s="1"/>
  <c r="L204" i="1" s="1"/>
  <c r="D204" i="1"/>
  <c r="E204" i="1" s="1"/>
  <c r="F204" i="1" s="1"/>
  <c r="I203" i="1"/>
  <c r="J203" i="1" s="1"/>
  <c r="D203" i="1"/>
  <c r="E203" i="1" s="1"/>
  <c r="F203" i="1" s="1"/>
  <c r="I202" i="1"/>
  <c r="J202" i="1" s="1"/>
  <c r="D202" i="1"/>
  <c r="E202" i="1" s="1"/>
  <c r="F202" i="1" s="1"/>
  <c r="I201" i="1"/>
  <c r="J201" i="1" s="1"/>
  <c r="L201" i="1" s="1"/>
  <c r="D201" i="1"/>
  <c r="E201" i="1" s="1"/>
  <c r="F201" i="1" s="1"/>
  <c r="I200" i="1"/>
  <c r="J200" i="1" s="1"/>
  <c r="L200" i="1" s="1"/>
  <c r="D200" i="1"/>
  <c r="E200" i="1" s="1"/>
  <c r="F200" i="1" s="1"/>
  <c r="I199" i="1"/>
  <c r="J199" i="1" s="1"/>
  <c r="D199" i="1"/>
  <c r="E199" i="1" s="1"/>
  <c r="F199" i="1" s="1"/>
  <c r="I198" i="1"/>
  <c r="J198" i="1" s="1"/>
  <c r="D198" i="1"/>
  <c r="E198" i="1" s="1"/>
  <c r="F198" i="1" s="1"/>
  <c r="I197" i="1"/>
  <c r="J197" i="1" s="1"/>
  <c r="L197" i="1" s="1"/>
  <c r="D197" i="1"/>
  <c r="E197" i="1" s="1"/>
  <c r="F197" i="1" s="1"/>
  <c r="I196" i="1"/>
  <c r="J196" i="1" s="1"/>
  <c r="L196" i="1" s="1"/>
  <c r="D196" i="1"/>
  <c r="E196" i="1" s="1"/>
  <c r="F196" i="1" s="1"/>
  <c r="I195" i="1"/>
  <c r="J195" i="1" s="1"/>
  <c r="D195" i="1"/>
  <c r="E195" i="1" s="1"/>
  <c r="F195" i="1" s="1"/>
  <c r="I194" i="1"/>
  <c r="J194" i="1" s="1"/>
  <c r="D194" i="1"/>
  <c r="E194" i="1" s="1"/>
  <c r="F194" i="1" s="1"/>
  <c r="I193" i="1"/>
  <c r="J193" i="1" s="1"/>
  <c r="L193" i="1" s="1"/>
  <c r="D193" i="1"/>
  <c r="E193" i="1" s="1"/>
  <c r="F193" i="1" s="1"/>
  <c r="I192" i="1"/>
  <c r="J192" i="1" s="1"/>
  <c r="L192" i="1" s="1"/>
  <c r="D192" i="1"/>
  <c r="E192" i="1" s="1"/>
  <c r="F192" i="1" s="1"/>
  <c r="I191" i="1"/>
  <c r="J191" i="1" s="1"/>
  <c r="D191" i="1"/>
  <c r="E191" i="1" s="1"/>
  <c r="F191" i="1" s="1"/>
  <c r="I190" i="1"/>
  <c r="J190" i="1" s="1"/>
  <c r="D190" i="1"/>
  <c r="E190" i="1" s="1"/>
  <c r="F190" i="1" s="1"/>
  <c r="I189" i="1"/>
  <c r="J189" i="1" s="1"/>
  <c r="L189" i="1" s="1"/>
  <c r="D189" i="1"/>
  <c r="E189" i="1" s="1"/>
  <c r="F189" i="1" s="1"/>
  <c r="I188" i="1"/>
  <c r="J188" i="1" s="1"/>
  <c r="L188" i="1" s="1"/>
  <c r="D188" i="1"/>
  <c r="E188" i="1" s="1"/>
  <c r="F188" i="1" s="1"/>
  <c r="I187" i="1"/>
  <c r="J187" i="1" s="1"/>
  <c r="D187" i="1"/>
  <c r="E187" i="1" s="1"/>
  <c r="F187" i="1" s="1"/>
  <c r="I186" i="1"/>
  <c r="J186" i="1" s="1"/>
  <c r="D186" i="1"/>
  <c r="E186" i="1" s="1"/>
  <c r="F186" i="1" s="1"/>
  <c r="I185" i="1"/>
  <c r="J185" i="1" s="1"/>
  <c r="L185" i="1" s="1"/>
  <c r="D185" i="1"/>
  <c r="E185" i="1" s="1"/>
  <c r="F185" i="1" s="1"/>
  <c r="I184" i="1"/>
  <c r="J184" i="1" s="1"/>
  <c r="L184" i="1" s="1"/>
  <c r="D184" i="1"/>
  <c r="E184" i="1" s="1"/>
  <c r="F184" i="1" s="1"/>
  <c r="I183" i="1"/>
  <c r="J183" i="1" s="1"/>
  <c r="D183" i="1"/>
  <c r="E183" i="1" s="1"/>
  <c r="F183" i="1" s="1"/>
  <c r="I182" i="1"/>
  <c r="J182" i="1" s="1"/>
  <c r="D182" i="1"/>
  <c r="E182" i="1" s="1"/>
  <c r="F182" i="1" s="1"/>
  <c r="I181" i="1"/>
  <c r="J181" i="1" s="1"/>
  <c r="L181" i="1" s="1"/>
  <c r="D181" i="1"/>
  <c r="E181" i="1" s="1"/>
  <c r="F181" i="1" s="1"/>
  <c r="I180" i="1"/>
  <c r="J180" i="1" s="1"/>
  <c r="L180" i="1" s="1"/>
  <c r="D180" i="1"/>
  <c r="E180" i="1" s="1"/>
  <c r="F180" i="1" s="1"/>
  <c r="I179" i="1"/>
  <c r="J179" i="1" s="1"/>
  <c r="D179" i="1"/>
  <c r="E179" i="1" s="1"/>
  <c r="F179" i="1" s="1"/>
  <c r="I178" i="1"/>
  <c r="J178" i="1" s="1"/>
  <c r="D178" i="1"/>
  <c r="E178" i="1" s="1"/>
  <c r="F178" i="1" s="1"/>
  <c r="I177" i="1"/>
  <c r="J177" i="1" s="1"/>
  <c r="L177" i="1" s="1"/>
  <c r="D177" i="1"/>
  <c r="E177" i="1" s="1"/>
  <c r="F177" i="1" s="1"/>
  <c r="I176" i="1"/>
  <c r="J176" i="1" s="1"/>
  <c r="L176" i="1" s="1"/>
  <c r="D176" i="1"/>
  <c r="E176" i="1" s="1"/>
  <c r="F176" i="1" s="1"/>
  <c r="I175" i="1"/>
  <c r="J175" i="1" s="1"/>
  <c r="D175" i="1"/>
  <c r="E175" i="1" s="1"/>
  <c r="F175" i="1" s="1"/>
  <c r="I174" i="1"/>
  <c r="J174" i="1" s="1"/>
  <c r="D174" i="1"/>
  <c r="E174" i="1" s="1"/>
  <c r="F174" i="1" s="1"/>
  <c r="I173" i="1"/>
  <c r="J173" i="1" s="1"/>
  <c r="L173" i="1" s="1"/>
  <c r="D173" i="1"/>
  <c r="E173" i="1" s="1"/>
  <c r="F173" i="1" s="1"/>
  <c r="I172" i="1"/>
  <c r="J172" i="1" s="1"/>
  <c r="L172" i="1" s="1"/>
  <c r="D172" i="1"/>
  <c r="E172" i="1" s="1"/>
  <c r="F172" i="1" s="1"/>
  <c r="I171" i="1"/>
  <c r="J171" i="1" s="1"/>
  <c r="D171" i="1"/>
  <c r="E171" i="1" s="1"/>
  <c r="F171" i="1" s="1"/>
  <c r="I170" i="1"/>
  <c r="J170" i="1" s="1"/>
  <c r="D170" i="1"/>
  <c r="E170" i="1" s="1"/>
  <c r="F170" i="1" s="1"/>
  <c r="I169" i="1"/>
  <c r="J169" i="1" s="1"/>
  <c r="L169" i="1" s="1"/>
  <c r="D169" i="1"/>
  <c r="E169" i="1" s="1"/>
  <c r="F169" i="1" s="1"/>
  <c r="I168" i="1"/>
  <c r="J168" i="1" s="1"/>
  <c r="L168" i="1" s="1"/>
  <c r="D168" i="1"/>
  <c r="E168" i="1" s="1"/>
  <c r="F168" i="1" s="1"/>
  <c r="I167" i="1"/>
  <c r="J167" i="1" s="1"/>
  <c r="L167" i="1" s="1"/>
  <c r="D167" i="1"/>
  <c r="E167" i="1" s="1"/>
  <c r="F167" i="1" s="1"/>
  <c r="I166" i="1"/>
  <c r="J166" i="1" s="1"/>
  <c r="L166" i="1" s="1"/>
  <c r="D166" i="1"/>
  <c r="E166" i="1" s="1"/>
  <c r="F166" i="1" s="1"/>
  <c r="I165" i="1"/>
  <c r="J165" i="1" s="1"/>
  <c r="L165" i="1" s="1"/>
  <c r="D165" i="1"/>
  <c r="E165" i="1" s="1"/>
  <c r="F165" i="1" s="1"/>
  <c r="I164" i="1"/>
  <c r="J164" i="1" s="1"/>
  <c r="L164" i="1" s="1"/>
  <c r="D164" i="1"/>
  <c r="E164" i="1" s="1"/>
  <c r="F164" i="1" s="1"/>
  <c r="I163" i="1"/>
  <c r="J163" i="1" s="1"/>
  <c r="L163" i="1" s="1"/>
  <c r="D163" i="1"/>
  <c r="E163" i="1" s="1"/>
  <c r="F163" i="1" s="1"/>
  <c r="I162" i="1"/>
  <c r="J162" i="1" s="1"/>
  <c r="L162" i="1" s="1"/>
  <c r="D162" i="1"/>
  <c r="E162" i="1" s="1"/>
  <c r="F162" i="1" s="1"/>
  <c r="I161" i="1"/>
  <c r="J161" i="1" s="1"/>
  <c r="L161" i="1" s="1"/>
  <c r="D161" i="1"/>
  <c r="E161" i="1" s="1"/>
  <c r="F161" i="1" s="1"/>
  <c r="I160" i="1"/>
  <c r="J160" i="1" s="1"/>
  <c r="L160" i="1" s="1"/>
  <c r="D160" i="1"/>
  <c r="E160" i="1" s="1"/>
  <c r="F160" i="1" s="1"/>
  <c r="I159" i="1"/>
  <c r="J159" i="1" s="1"/>
  <c r="L159" i="1" s="1"/>
  <c r="D159" i="1"/>
  <c r="E159" i="1" s="1"/>
  <c r="F159" i="1" s="1"/>
  <c r="I158" i="1"/>
  <c r="J158" i="1" s="1"/>
  <c r="L158" i="1" s="1"/>
  <c r="D158" i="1"/>
  <c r="E158" i="1" s="1"/>
  <c r="F158" i="1" s="1"/>
  <c r="I157" i="1"/>
  <c r="J157" i="1" s="1"/>
  <c r="L157" i="1" s="1"/>
  <c r="D157" i="1"/>
  <c r="E157" i="1" s="1"/>
  <c r="F157" i="1" s="1"/>
  <c r="I156" i="1"/>
  <c r="J156" i="1" s="1"/>
  <c r="L156" i="1" s="1"/>
  <c r="D156" i="1"/>
  <c r="E156" i="1" s="1"/>
  <c r="F156" i="1" s="1"/>
  <c r="I155" i="1"/>
  <c r="J155" i="1" s="1"/>
  <c r="L155" i="1" s="1"/>
  <c r="D155" i="1"/>
  <c r="E155" i="1" s="1"/>
  <c r="F155" i="1" s="1"/>
  <c r="I154" i="1"/>
  <c r="J154" i="1" s="1"/>
  <c r="L154" i="1" s="1"/>
  <c r="D154" i="1"/>
  <c r="E154" i="1" s="1"/>
  <c r="F154" i="1" s="1"/>
  <c r="I153" i="1"/>
  <c r="J153" i="1" s="1"/>
  <c r="L153" i="1" s="1"/>
  <c r="D153" i="1"/>
  <c r="E153" i="1" s="1"/>
  <c r="F153" i="1" s="1"/>
  <c r="I152" i="1"/>
  <c r="J152" i="1" s="1"/>
  <c r="L152" i="1" s="1"/>
  <c r="D152" i="1"/>
  <c r="E152" i="1" s="1"/>
  <c r="F152" i="1" s="1"/>
  <c r="I151" i="1"/>
  <c r="J151" i="1" s="1"/>
  <c r="L151" i="1" s="1"/>
  <c r="D151" i="1"/>
  <c r="E151" i="1" s="1"/>
  <c r="F151" i="1" s="1"/>
  <c r="I150" i="1"/>
  <c r="J150" i="1" s="1"/>
  <c r="L150" i="1" s="1"/>
  <c r="D150" i="1"/>
  <c r="E150" i="1" s="1"/>
  <c r="F150" i="1" s="1"/>
  <c r="I149" i="1"/>
  <c r="J149" i="1" s="1"/>
  <c r="L149" i="1" s="1"/>
  <c r="D149" i="1"/>
  <c r="E149" i="1" s="1"/>
  <c r="F149" i="1" s="1"/>
  <c r="I148" i="1"/>
  <c r="J148" i="1" s="1"/>
  <c r="L148" i="1" s="1"/>
  <c r="D148" i="1"/>
  <c r="E148" i="1" s="1"/>
  <c r="F148" i="1" s="1"/>
  <c r="I147" i="1"/>
  <c r="J147" i="1" s="1"/>
  <c r="L147" i="1" s="1"/>
  <c r="D147" i="1"/>
  <c r="E147" i="1" s="1"/>
  <c r="F147" i="1" s="1"/>
  <c r="I146" i="1"/>
  <c r="J146" i="1" s="1"/>
  <c r="L146" i="1" s="1"/>
  <c r="D146" i="1"/>
  <c r="E146" i="1" s="1"/>
  <c r="F146" i="1" s="1"/>
  <c r="I145" i="1"/>
  <c r="J145" i="1" s="1"/>
  <c r="L145" i="1" s="1"/>
  <c r="D145" i="1"/>
  <c r="E145" i="1" s="1"/>
  <c r="F145" i="1" s="1"/>
  <c r="I144" i="1"/>
  <c r="J144" i="1" s="1"/>
  <c r="L144" i="1" s="1"/>
  <c r="D144" i="1"/>
  <c r="E144" i="1" s="1"/>
  <c r="F144" i="1" s="1"/>
  <c r="I143" i="1"/>
  <c r="J143" i="1" s="1"/>
  <c r="L143" i="1" s="1"/>
  <c r="D143" i="1"/>
  <c r="E143" i="1" s="1"/>
  <c r="F143" i="1" s="1"/>
  <c r="I142" i="1"/>
  <c r="J142" i="1" s="1"/>
  <c r="L142" i="1" s="1"/>
  <c r="D142" i="1"/>
  <c r="E142" i="1" s="1"/>
  <c r="F142" i="1" s="1"/>
  <c r="I141" i="1"/>
  <c r="J141" i="1" s="1"/>
  <c r="L141" i="1" s="1"/>
  <c r="D141" i="1"/>
  <c r="E141" i="1" s="1"/>
  <c r="F141" i="1" s="1"/>
  <c r="I140" i="1"/>
  <c r="J140" i="1" s="1"/>
  <c r="L140" i="1" s="1"/>
  <c r="D140" i="1"/>
  <c r="E140" i="1" s="1"/>
  <c r="F140" i="1" s="1"/>
  <c r="I139" i="1"/>
  <c r="J139" i="1" s="1"/>
  <c r="L139" i="1" s="1"/>
  <c r="D139" i="1"/>
  <c r="E139" i="1" s="1"/>
  <c r="F139" i="1" s="1"/>
  <c r="I138" i="1"/>
  <c r="J138" i="1" s="1"/>
  <c r="L138" i="1" s="1"/>
  <c r="D138" i="1"/>
  <c r="E138" i="1" s="1"/>
  <c r="F138" i="1" s="1"/>
  <c r="I137" i="1"/>
  <c r="J137" i="1" s="1"/>
  <c r="L137" i="1" s="1"/>
  <c r="D137" i="1"/>
  <c r="E137" i="1" s="1"/>
  <c r="F137" i="1" s="1"/>
  <c r="I136" i="1"/>
  <c r="J136" i="1" s="1"/>
  <c r="L136" i="1" s="1"/>
  <c r="D136" i="1"/>
  <c r="E136" i="1" s="1"/>
  <c r="F136" i="1" s="1"/>
  <c r="I135" i="1"/>
  <c r="J135" i="1" s="1"/>
  <c r="L135" i="1" s="1"/>
  <c r="D135" i="1"/>
  <c r="E135" i="1" s="1"/>
  <c r="F135" i="1" s="1"/>
  <c r="I134" i="1"/>
  <c r="J134" i="1" s="1"/>
  <c r="L134" i="1" s="1"/>
  <c r="D134" i="1"/>
  <c r="E134" i="1" s="1"/>
  <c r="F134" i="1" s="1"/>
  <c r="I133" i="1"/>
  <c r="J133" i="1" s="1"/>
  <c r="L133" i="1" s="1"/>
  <c r="D133" i="1"/>
  <c r="E133" i="1" s="1"/>
  <c r="F133" i="1" s="1"/>
  <c r="I132" i="1"/>
  <c r="J132" i="1" s="1"/>
  <c r="L132" i="1" s="1"/>
  <c r="D132" i="1"/>
  <c r="E132" i="1" s="1"/>
  <c r="F132" i="1" s="1"/>
  <c r="I131" i="1"/>
  <c r="J131" i="1" s="1"/>
  <c r="L131" i="1" s="1"/>
  <c r="D131" i="1"/>
  <c r="E131" i="1" s="1"/>
  <c r="F131" i="1" s="1"/>
  <c r="I130" i="1"/>
  <c r="J130" i="1" s="1"/>
  <c r="L130" i="1" s="1"/>
  <c r="D130" i="1"/>
  <c r="E130" i="1" s="1"/>
  <c r="F130" i="1" s="1"/>
  <c r="I129" i="1"/>
  <c r="J129" i="1" s="1"/>
  <c r="L129" i="1" s="1"/>
  <c r="D129" i="1"/>
  <c r="E129" i="1" s="1"/>
  <c r="F129" i="1" s="1"/>
  <c r="I128" i="1"/>
  <c r="J128" i="1" s="1"/>
  <c r="L128" i="1" s="1"/>
  <c r="D128" i="1"/>
  <c r="E128" i="1" s="1"/>
  <c r="F128" i="1" s="1"/>
  <c r="I127" i="1"/>
  <c r="J127" i="1" s="1"/>
  <c r="L127" i="1" s="1"/>
  <c r="D127" i="1"/>
  <c r="E127" i="1" s="1"/>
  <c r="F127" i="1" s="1"/>
  <c r="I126" i="1"/>
  <c r="J126" i="1" s="1"/>
  <c r="L126" i="1" s="1"/>
  <c r="D126" i="1"/>
  <c r="E126" i="1" s="1"/>
  <c r="F126" i="1" s="1"/>
  <c r="I125" i="1"/>
  <c r="J125" i="1" s="1"/>
  <c r="L125" i="1" s="1"/>
  <c r="D125" i="1"/>
  <c r="E125" i="1" s="1"/>
  <c r="F125" i="1" s="1"/>
  <c r="I124" i="1"/>
  <c r="J124" i="1" s="1"/>
  <c r="L124" i="1" s="1"/>
  <c r="D124" i="1"/>
  <c r="E124" i="1" s="1"/>
  <c r="F124" i="1" s="1"/>
  <c r="I123" i="1"/>
  <c r="J123" i="1" s="1"/>
  <c r="L123" i="1" s="1"/>
  <c r="D123" i="1"/>
  <c r="E123" i="1" s="1"/>
  <c r="F123" i="1" s="1"/>
  <c r="I122" i="1"/>
  <c r="J122" i="1" s="1"/>
  <c r="L122" i="1" s="1"/>
  <c r="D122" i="1"/>
  <c r="E122" i="1" s="1"/>
  <c r="F122" i="1" s="1"/>
  <c r="I121" i="1"/>
  <c r="J121" i="1" s="1"/>
  <c r="L121" i="1" s="1"/>
  <c r="D121" i="1"/>
  <c r="E121" i="1" s="1"/>
  <c r="F121" i="1" s="1"/>
  <c r="I120" i="1"/>
  <c r="J120" i="1" s="1"/>
  <c r="L120" i="1" s="1"/>
  <c r="D120" i="1"/>
  <c r="E120" i="1" s="1"/>
  <c r="F120" i="1" s="1"/>
  <c r="I119" i="1"/>
  <c r="J119" i="1" s="1"/>
  <c r="L119" i="1" s="1"/>
  <c r="D119" i="1"/>
  <c r="E119" i="1" s="1"/>
  <c r="F119" i="1" s="1"/>
  <c r="I118" i="1"/>
  <c r="J118" i="1" s="1"/>
  <c r="L118" i="1" s="1"/>
  <c r="D118" i="1"/>
  <c r="E118" i="1" s="1"/>
  <c r="F118" i="1" s="1"/>
  <c r="I117" i="1"/>
  <c r="J117" i="1" s="1"/>
  <c r="L117" i="1" s="1"/>
  <c r="D117" i="1"/>
  <c r="E117" i="1" s="1"/>
  <c r="F117" i="1" s="1"/>
  <c r="I116" i="1"/>
  <c r="J116" i="1" s="1"/>
  <c r="L116" i="1" s="1"/>
  <c r="D116" i="1"/>
  <c r="E116" i="1" s="1"/>
  <c r="F116" i="1" s="1"/>
  <c r="I115" i="1"/>
  <c r="J115" i="1" s="1"/>
  <c r="L115" i="1" s="1"/>
  <c r="D115" i="1"/>
  <c r="E115" i="1" s="1"/>
  <c r="F115" i="1" s="1"/>
  <c r="I114" i="1"/>
  <c r="J114" i="1" s="1"/>
  <c r="L114" i="1" s="1"/>
  <c r="D114" i="1"/>
  <c r="E114" i="1" s="1"/>
  <c r="F114" i="1" s="1"/>
  <c r="I113" i="1"/>
  <c r="J113" i="1" s="1"/>
  <c r="L113" i="1" s="1"/>
  <c r="D113" i="1"/>
  <c r="E113" i="1" s="1"/>
  <c r="F113" i="1" s="1"/>
  <c r="I112" i="1"/>
  <c r="J112" i="1" s="1"/>
  <c r="L112" i="1" s="1"/>
  <c r="D112" i="1"/>
  <c r="E112" i="1" s="1"/>
  <c r="F112" i="1" s="1"/>
  <c r="I111" i="1"/>
  <c r="J111" i="1" s="1"/>
  <c r="L111" i="1" s="1"/>
  <c r="D111" i="1"/>
  <c r="E111" i="1" s="1"/>
  <c r="F111" i="1" s="1"/>
  <c r="I110" i="1"/>
  <c r="J110" i="1" s="1"/>
  <c r="L110" i="1" s="1"/>
  <c r="D110" i="1"/>
  <c r="E110" i="1" s="1"/>
  <c r="F110" i="1" s="1"/>
  <c r="I109" i="1"/>
  <c r="J109" i="1" s="1"/>
  <c r="L109" i="1" s="1"/>
  <c r="D109" i="1"/>
  <c r="E109" i="1" s="1"/>
  <c r="F109" i="1" s="1"/>
  <c r="I108" i="1"/>
  <c r="J108" i="1" s="1"/>
  <c r="L108" i="1" s="1"/>
  <c r="D108" i="1"/>
  <c r="E108" i="1" s="1"/>
  <c r="F108" i="1" s="1"/>
  <c r="I107" i="1"/>
  <c r="J107" i="1" s="1"/>
  <c r="L107" i="1" s="1"/>
  <c r="D107" i="1"/>
  <c r="E107" i="1" s="1"/>
  <c r="F107" i="1" s="1"/>
  <c r="I106" i="1"/>
  <c r="J106" i="1" s="1"/>
  <c r="L106" i="1" s="1"/>
  <c r="D106" i="1"/>
  <c r="E106" i="1" s="1"/>
  <c r="F106" i="1" s="1"/>
  <c r="I105" i="1"/>
  <c r="J105" i="1" s="1"/>
  <c r="L105" i="1" s="1"/>
  <c r="D105" i="1"/>
  <c r="E105" i="1" s="1"/>
  <c r="F105" i="1" s="1"/>
  <c r="I104" i="1"/>
  <c r="J104" i="1" s="1"/>
  <c r="L104" i="1" s="1"/>
  <c r="D104" i="1"/>
  <c r="E104" i="1" s="1"/>
  <c r="F104" i="1" s="1"/>
  <c r="I103" i="1"/>
  <c r="J103" i="1" s="1"/>
  <c r="L103" i="1" s="1"/>
  <c r="D103" i="1"/>
  <c r="E103" i="1" s="1"/>
  <c r="F103" i="1" s="1"/>
  <c r="I102" i="1"/>
  <c r="J102" i="1" s="1"/>
  <c r="L102" i="1" s="1"/>
  <c r="E102" i="1"/>
  <c r="F102" i="1" s="1"/>
  <c r="D102" i="1"/>
  <c r="I101" i="1"/>
  <c r="J101" i="1" s="1"/>
  <c r="L101" i="1" s="1"/>
  <c r="D101" i="1"/>
  <c r="E101" i="1" s="1"/>
  <c r="F101" i="1" s="1"/>
  <c r="I100" i="1"/>
  <c r="J100" i="1" s="1"/>
  <c r="L100" i="1" s="1"/>
  <c r="D100" i="1"/>
  <c r="E100" i="1" s="1"/>
  <c r="F100" i="1" s="1"/>
  <c r="I99" i="1"/>
  <c r="J99" i="1" s="1"/>
  <c r="D99" i="1"/>
  <c r="E99" i="1" s="1"/>
  <c r="F99" i="1" s="1"/>
  <c r="I98" i="1"/>
  <c r="J98" i="1" s="1"/>
  <c r="D98" i="1"/>
  <c r="E98" i="1" s="1"/>
  <c r="F98" i="1" s="1"/>
  <c r="I97" i="1"/>
  <c r="J97" i="1" s="1"/>
  <c r="L97" i="1" s="1"/>
  <c r="D97" i="1"/>
  <c r="E97" i="1" s="1"/>
  <c r="F97" i="1" s="1"/>
  <c r="I96" i="1"/>
  <c r="J96" i="1" s="1"/>
  <c r="L96" i="1" s="1"/>
  <c r="D96" i="1"/>
  <c r="E96" i="1" s="1"/>
  <c r="F96" i="1" s="1"/>
  <c r="I95" i="1"/>
  <c r="J95" i="1" s="1"/>
  <c r="D95" i="1"/>
  <c r="E95" i="1" s="1"/>
  <c r="F95" i="1" s="1"/>
  <c r="I94" i="1"/>
  <c r="J94" i="1" s="1"/>
  <c r="D94" i="1"/>
  <c r="E94" i="1" s="1"/>
  <c r="F94" i="1" s="1"/>
  <c r="I93" i="1"/>
  <c r="J93" i="1" s="1"/>
  <c r="L93" i="1" s="1"/>
  <c r="D93" i="1"/>
  <c r="E93" i="1" s="1"/>
  <c r="F93" i="1" s="1"/>
  <c r="I92" i="1"/>
  <c r="J92" i="1" s="1"/>
  <c r="L92" i="1" s="1"/>
  <c r="D92" i="1"/>
  <c r="E92" i="1" s="1"/>
  <c r="F92" i="1" s="1"/>
  <c r="I91" i="1"/>
  <c r="J91" i="1" s="1"/>
  <c r="D91" i="1"/>
  <c r="E91" i="1" s="1"/>
  <c r="F91" i="1" s="1"/>
  <c r="I90" i="1"/>
  <c r="J90" i="1" s="1"/>
  <c r="D90" i="1"/>
  <c r="E90" i="1" s="1"/>
  <c r="F90" i="1" s="1"/>
  <c r="I89" i="1"/>
  <c r="J89" i="1" s="1"/>
  <c r="L89" i="1" s="1"/>
  <c r="D89" i="1"/>
  <c r="E89" i="1" s="1"/>
  <c r="F89" i="1" s="1"/>
  <c r="I88" i="1"/>
  <c r="J88" i="1" s="1"/>
  <c r="L88" i="1" s="1"/>
  <c r="D88" i="1"/>
  <c r="E88" i="1" s="1"/>
  <c r="F88" i="1" s="1"/>
  <c r="I87" i="1"/>
  <c r="J87" i="1" s="1"/>
  <c r="D87" i="1"/>
  <c r="E87" i="1" s="1"/>
  <c r="F87" i="1" s="1"/>
  <c r="I86" i="1"/>
  <c r="J86" i="1" s="1"/>
  <c r="D86" i="1"/>
  <c r="E86" i="1" s="1"/>
  <c r="F86" i="1" s="1"/>
  <c r="I85" i="1"/>
  <c r="J85" i="1" s="1"/>
  <c r="L85" i="1" s="1"/>
  <c r="D85" i="1"/>
  <c r="E85" i="1" s="1"/>
  <c r="F85" i="1" s="1"/>
  <c r="I84" i="1"/>
  <c r="J84" i="1" s="1"/>
  <c r="L84" i="1" s="1"/>
  <c r="D84" i="1"/>
  <c r="E84" i="1" s="1"/>
  <c r="F84" i="1" s="1"/>
  <c r="I83" i="1"/>
  <c r="J83" i="1" s="1"/>
  <c r="D83" i="1"/>
  <c r="E83" i="1" s="1"/>
  <c r="F83" i="1" s="1"/>
  <c r="I82" i="1"/>
  <c r="J82" i="1" s="1"/>
  <c r="D82" i="1"/>
  <c r="E82" i="1" s="1"/>
  <c r="F82" i="1" s="1"/>
  <c r="I81" i="1"/>
  <c r="J81" i="1" s="1"/>
  <c r="L81" i="1" s="1"/>
  <c r="D81" i="1"/>
  <c r="E81" i="1" s="1"/>
  <c r="F81" i="1" s="1"/>
  <c r="I80" i="1"/>
  <c r="J80" i="1" s="1"/>
  <c r="L80" i="1" s="1"/>
  <c r="D80" i="1"/>
  <c r="E80" i="1" s="1"/>
  <c r="F80" i="1" s="1"/>
  <c r="I79" i="1"/>
  <c r="J79" i="1" s="1"/>
  <c r="D79" i="1"/>
  <c r="E79" i="1" s="1"/>
  <c r="F79" i="1" s="1"/>
  <c r="I78" i="1"/>
  <c r="J78" i="1" s="1"/>
  <c r="D78" i="1"/>
  <c r="E78" i="1" s="1"/>
  <c r="F78" i="1" s="1"/>
  <c r="I77" i="1"/>
  <c r="J77" i="1" s="1"/>
  <c r="L77" i="1" s="1"/>
  <c r="D77" i="1"/>
  <c r="E77" i="1" s="1"/>
  <c r="F77" i="1" s="1"/>
  <c r="I76" i="1"/>
  <c r="J76" i="1" s="1"/>
  <c r="L76" i="1" s="1"/>
  <c r="D76" i="1"/>
  <c r="E76" i="1" s="1"/>
  <c r="F76" i="1" s="1"/>
  <c r="I75" i="1"/>
  <c r="J75" i="1" s="1"/>
  <c r="D75" i="1"/>
  <c r="E75" i="1" s="1"/>
  <c r="F75" i="1" s="1"/>
  <c r="I74" i="1"/>
  <c r="J74" i="1" s="1"/>
  <c r="D74" i="1"/>
  <c r="E74" i="1" s="1"/>
  <c r="F74" i="1" s="1"/>
  <c r="I73" i="1"/>
  <c r="J73" i="1" s="1"/>
  <c r="L73" i="1" s="1"/>
  <c r="D73" i="1"/>
  <c r="E73" i="1" s="1"/>
  <c r="F73" i="1" s="1"/>
  <c r="I72" i="1"/>
  <c r="J72" i="1" s="1"/>
  <c r="L72" i="1" s="1"/>
  <c r="D72" i="1"/>
  <c r="E72" i="1" s="1"/>
  <c r="F72" i="1" s="1"/>
  <c r="I71" i="1"/>
  <c r="J71" i="1" s="1"/>
  <c r="D71" i="1"/>
  <c r="E71" i="1" s="1"/>
  <c r="F71" i="1" s="1"/>
  <c r="I70" i="1"/>
  <c r="J70" i="1" s="1"/>
  <c r="D70" i="1"/>
  <c r="E70" i="1" s="1"/>
  <c r="F70" i="1" s="1"/>
  <c r="I69" i="1"/>
  <c r="J69" i="1" s="1"/>
  <c r="L69" i="1" s="1"/>
  <c r="D69" i="1"/>
  <c r="E69" i="1" s="1"/>
  <c r="F69" i="1" s="1"/>
  <c r="I68" i="1"/>
  <c r="J68" i="1" s="1"/>
  <c r="L68" i="1" s="1"/>
  <c r="D68" i="1"/>
  <c r="E68" i="1" s="1"/>
  <c r="F68" i="1" s="1"/>
  <c r="J67" i="1"/>
  <c r="I67" i="1"/>
  <c r="D67" i="1"/>
  <c r="E67" i="1" s="1"/>
  <c r="F67" i="1" s="1"/>
  <c r="I66" i="1"/>
  <c r="J66" i="1" s="1"/>
  <c r="D66" i="1"/>
  <c r="E66" i="1" s="1"/>
  <c r="F66" i="1" s="1"/>
  <c r="I65" i="1"/>
  <c r="J65" i="1" s="1"/>
  <c r="L65" i="1" s="1"/>
  <c r="D65" i="1"/>
  <c r="E65" i="1" s="1"/>
  <c r="F65" i="1" s="1"/>
  <c r="I64" i="1"/>
  <c r="J64" i="1" s="1"/>
  <c r="L64" i="1" s="1"/>
  <c r="D64" i="1"/>
  <c r="E64" i="1" s="1"/>
  <c r="F64" i="1" s="1"/>
  <c r="I63" i="1"/>
  <c r="J63" i="1" s="1"/>
  <c r="D63" i="1"/>
  <c r="E63" i="1" s="1"/>
  <c r="F63" i="1" s="1"/>
  <c r="I62" i="1"/>
  <c r="J62" i="1" s="1"/>
  <c r="D62" i="1"/>
  <c r="E62" i="1" s="1"/>
  <c r="F62" i="1" s="1"/>
  <c r="I61" i="1"/>
  <c r="J61" i="1" s="1"/>
  <c r="L61" i="1" s="1"/>
  <c r="D61" i="1"/>
  <c r="E61" i="1" s="1"/>
  <c r="F61" i="1" s="1"/>
  <c r="I60" i="1"/>
  <c r="J60" i="1" s="1"/>
  <c r="L60" i="1" s="1"/>
  <c r="D60" i="1"/>
  <c r="E60" i="1" s="1"/>
  <c r="F60" i="1" s="1"/>
  <c r="I59" i="1"/>
  <c r="J59" i="1" s="1"/>
  <c r="D59" i="1"/>
  <c r="E59" i="1" s="1"/>
  <c r="F59" i="1" s="1"/>
  <c r="I58" i="1"/>
  <c r="J58" i="1" s="1"/>
  <c r="D58" i="1"/>
  <c r="E58" i="1" s="1"/>
  <c r="F58" i="1" s="1"/>
  <c r="I57" i="1"/>
  <c r="J57" i="1" s="1"/>
  <c r="L57" i="1" s="1"/>
  <c r="D57" i="1"/>
  <c r="E57" i="1" s="1"/>
  <c r="F57" i="1" s="1"/>
  <c r="I56" i="1"/>
  <c r="J56" i="1" s="1"/>
  <c r="L56" i="1" s="1"/>
  <c r="D56" i="1"/>
  <c r="E56" i="1" s="1"/>
  <c r="F56" i="1" s="1"/>
  <c r="I55" i="1"/>
  <c r="J55" i="1" s="1"/>
  <c r="L55" i="1" s="1"/>
  <c r="D55" i="1"/>
  <c r="E55" i="1" s="1"/>
  <c r="F55" i="1" s="1"/>
  <c r="I54" i="1"/>
  <c r="J54" i="1" s="1"/>
  <c r="L54" i="1" s="1"/>
  <c r="D54" i="1"/>
  <c r="E54" i="1" s="1"/>
  <c r="F54" i="1" s="1"/>
  <c r="I53" i="1"/>
  <c r="J53" i="1" s="1"/>
  <c r="L53" i="1" s="1"/>
  <c r="D53" i="1"/>
  <c r="E53" i="1" s="1"/>
  <c r="F53" i="1" s="1"/>
  <c r="I52" i="1"/>
  <c r="J52" i="1" s="1"/>
  <c r="L52" i="1" s="1"/>
  <c r="D52" i="1"/>
  <c r="E52" i="1" s="1"/>
  <c r="F52" i="1" s="1"/>
  <c r="I51" i="1"/>
  <c r="J51" i="1" s="1"/>
  <c r="L51" i="1" s="1"/>
  <c r="D51" i="1"/>
  <c r="E51" i="1" s="1"/>
  <c r="F51" i="1" s="1"/>
  <c r="I50" i="1"/>
  <c r="J50" i="1" s="1"/>
  <c r="L50" i="1" s="1"/>
  <c r="D50" i="1"/>
  <c r="E50" i="1" s="1"/>
  <c r="F50" i="1" s="1"/>
  <c r="I49" i="1"/>
  <c r="J49" i="1" s="1"/>
  <c r="L49" i="1" s="1"/>
  <c r="D49" i="1"/>
  <c r="E49" i="1" s="1"/>
  <c r="F49" i="1" s="1"/>
  <c r="I48" i="1"/>
  <c r="J48" i="1" s="1"/>
  <c r="L48" i="1" s="1"/>
  <c r="D48" i="1"/>
  <c r="E48" i="1" s="1"/>
  <c r="F48" i="1" s="1"/>
  <c r="I47" i="1"/>
  <c r="J47" i="1" s="1"/>
  <c r="L47" i="1" s="1"/>
  <c r="D47" i="1"/>
  <c r="E47" i="1" s="1"/>
  <c r="F47" i="1" s="1"/>
  <c r="I46" i="1"/>
  <c r="J46" i="1" s="1"/>
  <c r="L46" i="1" s="1"/>
  <c r="D46" i="1"/>
  <c r="E46" i="1" s="1"/>
  <c r="F46" i="1" s="1"/>
  <c r="I45" i="1"/>
  <c r="J45" i="1" s="1"/>
  <c r="L45" i="1" s="1"/>
  <c r="D45" i="1"/>
  <c r="E45" i="1" s="1"/>
  <c r="F45" i="1" s="1"/>
  <c r="I44" i="1"/>
  <c r="J44" i="1" s="1"/>
  <c r="L44" i="1" s="1"/>
  <c r="D44" i="1"/>
  <c r="E44" i="1" s="1"/>
  <c r="F44" i="1" s="1"/>
  <c r="I43" i="1"/>
  <c r="J43" i="1" s="1"/>
  <c r="L43" i="1" s="1"/>
  <c r="D43" i="1"/>
  <c r="E43" i="1" s="1"/>
  <c r="F43" i="1" s="1"/>
  <c r="I42" i="1"/>
  <c r="J42" i="1" s="1"/>
  <c r="L42" i="1" s="1"/>
  <c r="D42" i="1"/>
  <c r="E42" i="1" s="1"/>
  <c r="F42" i="1" s="1"/>
  <c r="I41" i="1"/>
  <c r="J41" i="1" s="1"/>
  <c r="D41" i="1"/>
  <c r="E41" i="1" s="1"/>
  <c r="F41" i="1" s="1"/>
  <c r="I40" i="1"/>
  <c r="J40" i="1" s="1"/>
  <c r="L40" i="1" s="1"/>
  <c r="D40" i="1"/>
  <c r="E40" i="1" s="1"/>
  <c r="F40" i="1" s="1"/>
  <c r="I39" i="1"/>
  <c r="J39" i="1" s="1"/>
  <c r="D39" i="1"/>
  <c r="E39" i="1" s="1"/>
  <c r="F39" i="1" s="1"/>
  <c r="I38" i="1"/>
  <c r="J38" i="1" s="1"/>
  <c r="L38" i="1" s="1"/>
  <c r="D38" i="1"/>
  <c r="E38" i="1" s="1"/>
  <c r="F38" i="1" s="1"/>
  <c r="I37" i="1"/>
  <c r="J37" i="1" s="1"/>
  <c r="D37" i="1"/>
  <c r="E37" i="1" s="1"/>
  <c r="F37" i="1" s="1"/>
  <c r="I36" i="1"/>
  <c r="J36" i="1" s="1"/>
  <c r="L36" i="1" s="1"/>
  <c r="D36" i="1"/>
  <c r="E36" i="1" s="1"/>
  <c r="F36" i="1" s="1"/>
  <c r="I35" i="1"/>
  <c r="J35" i="1" s="1"/>
  <c r="D35" i="1"/>
  <c r="E35" i="1" s="1"/>
  <c r="F35" i="1" s="1"/>
  <c r="I34" i="1"/>
  <c r="J34" i="1" s="1"/>
  <c r="L34" i="1" s="1"/>
  <c r="D34" i="1"/>
  <c r="E34" i="1" s="1"/>
  <c r="F34" i="1" s="1"/>
  <c r="I33" i="1"/>
  <c r="J33" i="1" s="1"/>
  <c r="D33" i="1"/>
  <c r="E33" i="1" s="1"/>
  <c r="F33" i="1" s="1"/>
  <c r="I32" i="1"/>
  <c r="J32" i="1" s="1"/>
  <c r="L32" i="1" s="1"/>
  <c r="D32" i="1"/>
  <c r="E32" i="1" s="1"/>
  <c r="F32" i="1" s="1"/>
  <c r="I31" i="1"/>
  <c r="J31" i="1" s="1"/>
  <c r="D31" i="1"/>
  <c r="E31" i="1" s="1"/>
  <c r="F31" i="1" s="1"/>
  <c r="I30" i="1"/>
  <c r="J30" i="1" s="1"/>
  <c r="L30" i="1" s="1"/>
  <c r="D30" i="1"/>
  <c r="E30" i="1" s="1"/>
  <c r="F30" i="1" s="1"/>
  <c r="I29" i="1"/>
  <c r="J29" i="1" s="1"/>
  <c r="D29" i="1"/>
  <c r="E29" i="1" s="1"/>
  <c r="F29" i="1" s="1"/>
  <c r="I28" i="1"/>
  <c r="J28" i="1" s="1"/>
  <c r="L28" i="1" s="1"/>
  <c r="D28" i="1"/>
  <c r="E28" i="1" s="1"/>
  <c r="F28" i="1" s="1"/>
  <c r="I27" i="1"/>
  <c r="J27" i="1" s="1"/>
  <c r="D27" i="1"/>
  <c r="E27" i="1" s="1"/>
  <c r="F27" i="1" s="1"/>
  <c r="I26" i="1"/>
  <c r="J26" i="1" s="1"/>
  <c r="L26" i="1" s="1"/>
  <c r="D26" i="1"/>
  <c r="E26" i="1" s="1"/>
  <c r="F26" i="1" s="1"/>
  <c r="I25" i="1"/>
  <c r="J25" i="1" s="1"/>
  <c r="D25" i="1"/>
  <c r="E25" i="1" s="1"/>
  <c r="F25" i="1" s="1"/>
  <c r="I24" i="1"/>
  <c r="J24" i="1" s="1"/>
  <c r="L24" i="1" s="1"/>
  <c r="D24" i="1"/>
  <c r="E24" i="1" s="1"/>
  <c r="F24" i="1" s="1"/>
  <c r="I23" i="1"/>
  <c r="J23" i="1" s="1"/>
  <c r="D23" i="1"/>
  <c r="E23" i="1" s="1"/>
  <c r="F23" i="1" s="1"/>
  <c r="I22" i="1"/>
  <c r="J22" i="1" s="1"/>
  <c r="L22" i="1" s="1"/>
  <c r="D22" i="1"/>
  <c r="E22" i="1" s="1"/>
  <c r="F22" i="1" s="1"/>
  <c r="I21" i="1"/>
  <c r="J21" i="1" s="1"/>
  <c r="D21" i="1"/>
  <c r="E21" i="1" s="1"/>
  <c r="F21" i="1" s="1"/>
  <c r="I20" i="1"/>
  <c r="J20" i="1" s="1"/>
  <c r="L20" i="1" s="1"/>
  <c r="D20" i="1"/>
  <c r="E20" i="1" s="1"/>
  <c r="F20" i="1" s="1"/>
  <c r="I19" i="1"/>
  <c r="J19" i="1" s="1"/>
  <c r="D19" i="1"/>
  <c r="E19" i="1" s="1"/>
  <c r="F19" i="1" s="1"/>
  <c r="I18" i="1"/>
  <c r="J18" i="1" s="1"/>
  <c r="L18" i="1" s="1"/>
  <c r="D18" i="1"/>
  <c r="E18" i="1" s="1"/>
  <c r="F18" i="1" s="1"/>
  <c r="I17" i="1"/>
  <c r="J17" i="1" s="1"/>
  <c r="D17" i="1"/>
  <c r="E17" i="1" s="1"/>
  <c r="F17" i="1" s="1"/>
  <c r="I16" i="1"/>
  <c r="J16" i="1" s="1"/>
  <c r="L16" i="1" s="1"/>
  <c r="D16" i="1"/>
  <c r="E16" i="1" s="1"/>
  <c r="F16" i="1" s="1"/>
  <c r="I15" i="1"/>
  <c r="J15" i="1" s="1"/>
  <c r="D15" i="1"/>
  <c r="E15" i="1" s="1"/>
  <c r="F15" i="1" s="1"/>
  <c r="I14" i="1"/>
  <c r="J14" i="1" s="1"/>
  <c r="L14" i="1" s="1"/>
  <c r="D14" i="1"/>
  <c r="E14" i="1" s="1"/>
  <c r="F14" i="1" s="1"/>
  <c r="I13" i="1"/>
  <c r="J13" i="1" s="1"/>
  <c r="D13" i="1"/>
  <c r="E13" i="1" s="1"/>
  <c r="F13" i="1" s="1"/>
  <c r="K176" i="1" l="1"/>
  <c r="K112" i="1"/>
  <c r="K47" i="1"/>
  <c r="K196" i="1"/>
  <c r="K64" i="1"/>
  <c r="K192" i="1"/>
  <c r="K132" i="1"/>
  <c r="K128" i="1"/>
  <c r="K68" i="1"/>
  <c r="K55" i="1"/>
  <c r="K104" i="1"/>
  <c r="K120" i="1"/>
  <c r="M120" i="1" s="1"/>
  <c r="N120" i="1" s="1"/>
  <c r="F12" i="2" s="1"/>
  <c r="K168" i="1"/>
  <c r="K184" i="1"/>
  <c r="M184" i="1" s="1"/>
  <c r="N184" i="1" s="1"/>
  <c r="H28" i="2" s="1"/>
  <c r="K228" i="1"/>
  <c r="M228" i="1" s="1"/>
  <c r="K230" i="1"/>
  <c r="M230" i="1" s="1"/>
  <c r="N230" i="1" s="1"/>
  <c r="J26" i="2" s="1"/>
  <c r="K232" i="1"/>
  <c r="M232" i="1" s="1"/>
  <c r="N232" i="1" s="1"/>
  <c r="J28" i="2" s="1"/>
  <c r="K234" i="1"/>
  <c r="M234" i="1" s="1"/>
  <c r="N234" i="1" s="1"/>
  <c r="J30" i="2" s="1"/>
  <c r="K236" i="1"/>
  <c r="M236" i="1" s="1"/>
  <c r="K238" i="1"/>
  <c r="M238" i="1" s="1"/>
  <c r="K240" i="1"/>
  <c r="M240" i="1" s="1"/>
  <c r="K242" i="1"/>
  <c r="M242" i="1" s="1"/>
  <c r="N242" i="1" s="1"/>
  <c r="J38" i="2" s="1"/>
  <c r="K43" i="1"/>
  <c r="M43" i="1" s="1"/>
  <c r="N43" i="1" s="1"/>
  <c r="B31" i="2" s="1"/>
  <c r="K51" i="1"/>
  <c r="K60" i="1"/>
  <c r="K108" i="1"/>
  <c r="M108" i="1" s="1"/>
  <c r="N108" i="1" s="1"/>
  <c r="D48" i="2" s="1"/>
  <c r="K116" i="1"/>
  <c r="K124" i="1"/>
  <c r="K172" i="1"/>
  <c r="K180" i="1"/>
  <c r="K188" i="1"/>
  <c r="K72" i="1"/>
  <c r="K76" i="1"/>
  <c r="K80" i="1"/>
  <c r="K84" i="1"/>
  <c r="K88" i="1"/>
  <c r="K92" i="1"/>
  <c r="K96" i="1"/>
  <c r="M96" i="1" s="1"/>
  <c r="N96" i="1" s="1"/>
  <c r="D36" i="2" s="1"/>
  <c r="K100" i="1"/>
  <c r="K136" i="1"/>
  <c r="K140" i="1"/>
  <c r="K144" i="1"/>
  <c r="M144" i="1" s="1"/>
  <c r="N144" i="1" s="1"/>
  <c r="F36" i="2" s="1"/>
  <c r="K148" i="1"/>
  <c r="K152" i="1"/>
  <c r="M152" i="1" s="1"/>
  <c r="N152" i="1" s="1"/>
  <c r="F44" i="2" s="1"/>
  <c r="K156" i="1"/>
  <c r="K160" i="1"/>
  <c r="K164" i="1"/>
  <c r="K200" i="1"/>
  <c r="K204" i="1"/>
  <c r="K208" i="1"/>
  <c r="M208" i="1" s="1"/>
  <c r="N208" i="1" s="1"/>
  <c r="J4" i="2" s="1"/>
  <c r="K212" i="1"/>
  <c r="M212" i="1" s="1"/>
  <c r="N212" i="1" s="1"/>
  <c r="J8" i="2" s="1"/>
  <c r="K216" i="1"/>
  <c r="K220" i="1"/>
  <c r="K224" i="1"/>
  <c r="M224" i="1" s="1"/>
  <c r="N224" i="1" s="1"/>
  <c r="J20" i="2" s="1"/>
  <c r="K226" i="1"/>
  <c r="M226" i="1" s="1"/>
  <c r="K13" i="1"/>
  <c r="M13" i="1" s="1"/>
  <c r="N13" i="1" s="1"/>
  <c r="B1" i="2" s="1"/>
  <c r="L13" i="1"/>
  <c r="L15" i="1"/>
  <c r="K15" i="1"/>
  <c r="M15" i="1" s="1"/>
  <c r="N15" i="1" s="1"/>
  <c r="B3" i="2" s="1"/>
  <c r="K17" i="1"/>
  <c r="L17" i="1"/>
  <c r="K19" i="1"/>
  <c r="M19" i="1" s="1"/>
  <c r="N19" i="1" s="1"/>
  <c r="B7" i="2" s="1"/>
  <c r="L19" i="1"/>
  <c r="K21" i="1"/>
  <c r="M21" i="1" s="1"/>
  <c r="N21" i="1" s="1"/>
  <c r="B9" i="2" s="1"/>
  <c r="L21" i="1"/>
  <c r="K23" i="1"/>
  <c r="L23" i="1"/>
  <c r="K25" i="1"/>
  <c r="L25" i="1"/>
  <c r="K27" i="1"/>
  <c r="M27" i="1" s="1"/>
  <c r="N27" i="1" s="1"/>
  <c r="B15" i="2" s="1"/>
  <c r="L27" i="1"/>
  <c r="K29" i="1"/>
  <c r="M29" i="1" s="1"/>
  <c r="N29" i="1" s="1"/>
  <c r="B17" i="2" s="1"/>
  <c r="L29" i="1"/>
  <c r="K31" i="1"/>
  <c r="L31" i="1"/>
  <c r="K33" i="1"/>
  <c r="L33" i="1"/>
  <c r="K35" i="1"/>
  <c r="M35" i="1" s="1"/>
  <c r="N35" i="1" s="1"/>
  <c r="B23" i="2" s="1"/>
  <c r="L35" i="1"/>
  <c r="K37" i="1"/>
  <c r="M37" i="1" s="1"/>
  <c r="N37" i="1" s="1"/>
  <c r="B25" i="2" s="1"/>
  <c r="L37" i="1"/>
  <c r="K39" i="1"/>
  <c r="L39" i="1"/>
  <c r="K41" i="1"/>
  <c r="M41" i="1" s="1"/>
  <c r="N41" i="1" s="1"/>
  <c r="B29" i="2" s="1"/>
  <c r="L41" i="1"/>
  <c r="K44" i="1"/>
  <c r="M44" i="1" s="1"/>
  <c r="N44" i="1" s="1"/>
  <c r="B32" i="2" s="1"/>
  <c r="K48" i="1"/>
  <c r="M48" i="1" s="1"/>
  <c r="N48" i="1" s="1"/>
  <c r="B36" i="2" s="1"/>
  <c r="K52" i="1"/>
  <c r="M52" i="1" s="1"/>
  <c r="N52" i="1" s="1"/>
  <c r="B40" i="2" s="1"/>
  <c r="K56" i="1"/>
  <c r="M56" i="1" s="1"/>
  <c r="N56" i="1" s="1"/>
  <c r="B44" i="2" s="1"/>
  <c r="K59" i="1"/>
  <c r="L59" i="1"/>
  <c r="L62" i="1"/>
  <c r="K62" i="1"/>
  <c r="M62" i="1" s="1"/>
  <c r="N62" i="1" s="1"/>
  <c r="D2" i="2" s="1"/>
  <c r="K67" i="1"/>
  <c r="L67" i="1"/>
  <c r="L70" i="1"/>
  <c r="K70" i="1"/>
  <c r="K75" i="1"/>
  <c r="L75" i="1"/>
  <c r="L78" i="1"/>
  <c r="K78" i="1"/>
  <c r="K83" i="1"/>
  <c r="M83" i="1" s="1"/>
  <c r="N83" i="1" s="1"/>
  <c r="D23" i="2" s="1"/>
  <c r="L83" i="1"/>
  <c r="L86" i="1"/>
  <c r="K86" i="1"/>
  <c r="K91" i="1"/>
  <c r="L91" i="1"/>
  <c r="L94" i="1"/>
  <c r="K94" i="1"/>
  <c r="M94" i="1" s="1"/>
  <c r="K99" i="1"/>
  <c r="L99" i="1"/>
  <c r="K14" i="1"/>
  <c r="M14" i="1" s="1"/>
  <c r="N14" i="1" s="1"/>
  <c r="B2" i="2" s="1"/>
  <c r="K16" i="1"/>
  <c r="M16" i="1" s="1"/>
  <c r="N16" i="1" s="1"/>
  <c r="B4" i="2" s="1"/>
  <c r="K18" i="1"/>
  <c r="M18" i="1" s="1"/>
  <c r="N18" i="1" s="1"/>
  <c r="B6" i="2" s="1"/>
  <c r="K20" i="1"/>
  <c r="M20" i="1" s="1"/>
  <c r="N20" i="1" s="1"/>
  <c r="B8" i="2" s="1"/>
  <c r="K22" i="1"/>
  <c r="M22" i="1" s="1"/>
  <c r="N22" i="1" s="1"/>
  <c r="B10" i="2" s="1"/>
  <c r="K24" i="1"/>
  <c r="M24" i="1" s="1"/>
  <c r="N24" i="1" s="1"/>
  <c r="B12" i="2" s="1"/>
  <c r="K26" i="1"/>
  <c r="M26" i="1" s="1"/>
  <c r="N26" i="1" s="1"/>
  <c r="B14" i="2" s="1"/>
  <c r="K28" i="1"/>
  <c r="M28" i="1" s="1"/>
  <c r="N28" i="1" s="1"/>
  <c r="B16" i="2" s="1"/>
  <c r="K30" i="1"/>
  <c r="M30" i="1" s="1"/>
  <c r="N30" i="1" s="1"/>
  <c r="B18" i="2" s="1"/>
  <c r="K32" i="1"/>
  <c r="M32" i="1" s="1"/>
  <c r="N32" i="1" s="1"/>
  <c r="B20" i="2" s="1"/>
  <c r="K34" i="1"/>
  <c r="M34" i="1" s="1"/>
  <c r="N34" i="1" s="1"/>
  <c r="B22" i="2" s="1"/>
  <c r="K36" i="1"/>
  <c r="M36" i="1" s="1"/>
  <c r="N36" i="1" s="1"/>
  <c r="B24" i="2" s="1"/>
  <c r="K38" i="1"/>
  <c r="M38" i="1" s="1"/>
  <c r="N38" i="1" s="1"/>
  <c r="B26" i="2" s="1"/>
  <c r="K40" i="1"/>
  <c r="M40" i="1" s="1"/>
  <c r="N40" i="1" s="1"/>
  <c r="B28" i="2" s="1"/>
  <c r="K45" i="1"/>
  <c r="M45" i="1" s="1"/>
  <c r="N45" i="1" s="1"/>
  <c r="B33" i="2" s="1"/>
  <c r="M47" i="1"/>
  <c r="N47" i="1" s="1"/>
  <c r="B35" i="2" s="1"/>
  <c r="K49" i="1"/>
  <c r="M49" i="1" s="1"/>
  <c r="N49" i="1" s="1"/>
  <c r="B37" i="2" s="1"/>
  <c r="M51" i="1"/>
  <c r="N51" i="1" s="1"/>
  <c r="B39" i="2" s="1"/>
  <c r="K53" i="1"/>
  <c r="M53" i="1" s="1"/>
  <c r="N53" i="1" s="1"/>
  <c r="B41" i="2" s="1"/>
  <c r="M55" i="1"/>
  <c r="N55" i="1" s="1"/>
  <c r="B43" i="2" s="1"/>
  <c r="K57" i="1"/>
  <c r="M57" i="1" s="1"/>
  <c r="N57" i="1" s="1"/>
  <c r="B45" i="2" s="1"/>
  <c r="K42" i="1"/>
  <c r="M42" i="1" s="1"/>
  <c r="N42" i="1" s="1"/>
  <c r="B30" i="2" s="1"/>
  <c r="K46" i="1"/>
  <c r="M46" i="1" s="1"/>
  <c r="N46" i="1" s="1"/>
  <c r="B34" i="2" s="1"/>
  <c r="K50" i="1"/>
  <c r="M50" i="1" s="1"/>
  <c r="N50" i="1" s="1"/>
  <c r="B38" i="2" s="1"/>
  <c r="K54" i="1"/>
  <c r="M54" i="1" s="1"/>
  <c r="N54" i="1" s="1"/>
  <c r="B42" i="2" s="1"/>
  <c r="L58" i="1"/>
  <c r="K58" i="1"/>
  <c r="K63" i="1"/>
  <c r="M63" i="1" s="1"/>
  <c r="N63" i="1" s="1"/>
  <c r="D3" i="2" s="1"/>
  <c r="L63" i="1"/>
  <c r="L66" i="1"/>
  <c r="K66" i="1"/>
  <c r="K71" i="1"/>
  <c r="L71" i="1"/>
  <c r="L74" i="1"/>
  <c r="K74" i="1"/>
  <c r="K79" i="1"/>
  <c r="M79" i="1" s="1"/>
  <c r="N79" i="1" s="1"/>
  <c r="D19" i="2" s="1"/>
  <c r="L79" i="1"/>
  <c r="L82" i="1"/>
  <c r="K82" i="1"/>
  <c r="K87" i="1"/>
  <c r="L87" i="1"/>
  <c r="L90" i="1"/>
  <c r="K90" i="1"/>
  <c r="M90" i="1" s="1"/>
  <c r="N90" i="1" s="1"/>
  <c r="D30" i="2" s="1"/>
  <c r="K95" i="1"/>
  <c r="L95" i="1"/>
  <c r="L98" i="1"/>
  <c r="K98" i="1"/>
  <c r="M98" i="1" s="1"/>
  <c r="N98" i="1" s="1"/>
  <c r="D38" i="2" s="1"/>
  <c r="K61" i="1"/>
  <c r="M61" i="1" s="1"/>
  <c r="N61" i="1" s="1"/>
  <c r="D1" i="2" s="1"/>
  <c r="K65" i="1"/>
  <c r="M65" i="1" s="1"/>
  <c r="N65" i="1" s="1"/>
  <c r="D5" i="2" s="1"/>
  <c r="K69" i="1"/>
  <c r="M69" i="1" s="1"/>
  <c r="N69" i="1" s="1"/>
  <c r="D9" i="2" s="1"/>
  <c r="K73" i="1"/>
  <c r="M73" i="1" s="1"/>
  <c r="N73" i="1" s="1"/>
  <c r="D13" i="2" s="1"/>
  <c r="K77" i="1"/>
  <c r="M77" i="1" s="1"/>
  <c r="N77" i="1" s="1"/>
  <c r="D17" i="2" s="1"/>
  <c r="K81" i="1"/>
  <c r="M81" i="1" s="1"/>
  <c r="N81" i="1" s="1"/>
  <c r="D21" i="2" s="1"/>
  <c r="K85" i="1"/>
  <c r="M85" i="1" s="1"/>
  <c r="N85" i="1" s="1"/>
  <c r="D25" i="2" s="1"/>
  <c r="K89" i="1"/>
  <c r="M89" i="1" s="1"/>
  <c r="N89" i="1" s="1"/>
  <c r="D29" i="2" s="1"/>
  <c r="K93" i="1"/>
  <c r="M93" i="1" s="1"/>
  <c r="N93" i="1" s="1"/>
  <c r="D33" i="2" s="1"/>
  <c r="K97" i="1"/>
  <c r="M97" i="1" s="1"/>
  <c r="N97" i="1" s="1"/>
  <c r="D37" i="2" s="1"/>
  <c r="K101" i="1"/>
  <c r="M101" i="1" s="1"/>
  <c r="N101" i="1" s="1"/>
  <c r="D41" i="2" s="1"/>
  <c r="K105" i="1"/>
  <c r="M105" i="1" s="1"/>
  <c r="N105" i="1" s="1"/>
  <c r="D45" i="2" s="1"/>
  <c r="K109" i="1"/>
  <c r="M109" i="1" s="1"/>
  <c r="N109" i="1" s="1"/>
  <c r="F1" i="2" s="1"/>
  <c r="K113" i="1"/>
  <c r="M113" i="1" s="1"/>
  <c r="N113" i="1" s="1"/>
  <c r="F5" i="2" s="1"/>
  <c r="K117" i="1"/>
  <c r="M117" i="1" s="1"/>
  <c r="N117" i="1" s="1"/>
  <c r="F9" i="2" s="1"/>
  <c r="K121" i="1"/>
  <c r="M121" i="1" s="1"/>
  <c r="N121" i="1" s="1"/>
  <c r="F13" i="2" s="1"/>
  <c r="K125" i="1"/>
  <c r="M125" i="1" s="1"/>
  <c r="N125" i="1" s="1"/>
  <c r="F17" i="2" s="1"/>
  <c r="K129" i="1"/>
  <c r="M129" i="1" s="1"/>
  <c r="N129" i="1" s="1"/>
  <c r="F21" i="2" s="1"/>
  <c r="K133" i="1"/>
  <c r="M133" i="1" s="1"/>
  <c r="N133" i="1" s="1"/>
  <c r="F25" i="2" s="1"/>
  <c r="K137" i="1"/>
  <c r="M137" i="1" s="1"/>
  <c r="N137" i="1" s="1"/>
  <c r="F29" i="2" s="1"/>
  <c r="K141" i="1"/>
  <c r="M141" i="1" s="1"/>
  <c r="N141" i="1" s="1"/>
  <c r="F33" i="2" s="1"/>
  <c r="K145" i="1"/>
  <c r="M145" i="1" s="1"/>
  <c r="N145" i="1" s="1"/>
  <c r="F37" i="2" s="1"/>
  <c r="K149" i="1"/>
  <c r="M149" i="1" s="1"/>
  <c r="N149" i="1" s="1"/>
  <c r="F41" i="2" s="1"/>
  <c r="K153" i="1"/>
  <c r="M153" i="1" s="1"/>
  <c r="N153" i="1" s="1"/>
  <c r="F45" i="2" s="1"/>
  <c r="K157" i="1"/>
  <c r="M157" i="1" s="1"/>
  <c r="N157" i="1" s="1"/>
  <c r="H1" i="2" s="1"/>
  <c r="K161" i="1"/>
  <c r="M161" i="1" s="1"/>
  <c r="N161" i="1" s="1"/>
  <c r="H5" i="2" s="1"/>
  <c r="K165" i="1"/>
  <c r="M165" i="1" s="1"/>
  <c r="N165" i="1" s="1"/>
  <c r="H9" i="2" s="1"/>
  <c r="K171" i="1"/>
  <c r="L171" i="1"/>
  <c r="L174" i="1"/>
  <c r="K174" i="1"/>
  <c r="M174" i="1" s="1"/>
  <c r="N174" i="1" s="1"/>
  <c r="H18" i="2" s="1"/>
  <c r="K179" i="1"/>
  <c r="M179" i="1" s="1"/>
  <c r="N179" i="1" s="1"/>
  <c r="H23" i="2" s="1"/>
  <c r="L179" i="1"/>
  <c r="L182" i="1"/>
  <c r="K182" i="1"/>
  <c r="K187" i="1"/>
  <c r="M187" i="1" s="1"/>
  <c r="N187" i="1" s="1"/>
  <c r="H31" i="2" s="1"/>
  <c r="L187" i="1"/>
  <c r="L190" i="1"/>
  <c r="K190" i="1"/>
  <c r="K195" i="1"/>
  <c r="L195" i="1"/>
  <c r="L198" i="1"/>
  <c r="K198" i="1"/>
  <c r="M198" i="1" s="1"/>
  <c r="N198" i="1" s="1"/>
  <c r="H42" i="2" s="1"/>
  <c r="K203" i="1"/>
  <c r="L203" i="1"/>
  <c r="L206" i="1"/>
  <c r="K206" i="1"/>
  <c r="M206" i="1" s="1"/>
  <c r="K211" i="1"/>
  <c r="M211" i="1" s="1"/>
  <c r="N211" i="1" s="1"/>
  <c r="J7" i="2" s="1"/>
  <c r="L211" i="1"/>
  <c r="L214" i="1"/>
  <c r="K214" i="1"/>
  <c r="K219" i="1"/>
  <c r="M219" i="1" s="1"/>
  <c r="N219" i="1" s="1"/>
  <c r="J15" i="2" s="1"/>
  <c r="L219" i="1"/>
  <c r="L222" i="1"/>
  <c r="K222" i="1"/>
  <c r="M60" i="1"/>
  <c r="N60" i="1" s="1"/>
  <c r="B48" i="2" s="1"/>
  <c r="M64" i="1"/>
  <c r="N64" i="1" s="1"/>
  <c r="D4" i="2" s="1"/>
  <c r="M68" i="1"/>
  <c r="N68" i="1" s="1"/>
  <c r="D8" i="2" s="1"/>
  <c r="M72" i="1"/>
  <c r="N72" i="1" s="1"/>
  <c r="D12" i="2" s="1"/>
  <c r="M76" i="1"/>
  <c r="N76" i="1" s="1"/>
  <c r="D16" i="2" s="1"/>
  <c r="M80" i="1"/>
  <c r="N80" i="1" s="1"/>
  <c r="D20" i="2" s="1"/>
  <c r="M84" i="1"/>
  <c r="N84" i="1" s="1"/>
  <c r="D24" i="2" s="1"/>
  <c r="M88" i="1"/>
  <c r="N88" i="1" s="1"/>
  <c r="D28" i="2" s="1"/>
  <c r="M92" i="1"/>
  <c r="N92" i="1" s="1"/>
  <c r="D32" i="2" s="1"/>
  <c r="N94" i="1"/>
  <c r="D34" i="2" s="1"/>
  <c r="M100" i="1"/>
  <c r="N100" i="1" s="1"/>
  <c r="D40" i="2" s="1"/>
  <c r="K102" i="1"/>
  <c r="M102" i="1" s="1"/>
  <c r="N102" i="1" s="1"/>
  <c r="D42" i="2" s="1"/>
  <c r="M104" i="1"/>
  <c r="N104" i="1" s="1"/>
  <c r="D44" i="2" s="1"/>
  <c r="K106" i="1"/>
  <c r="M106" i="1" s="1"/>
  <c r="N106" i="1" s="1"/>
  <c r="D46" i="2" s="1"/>
  <c r="K110" i="1"/>
  <c r="M112" i="1"/>
  <c r="N112" i="1" s="1"/>
  <c r="F4" i="2" s="1"/>
  <c r="K114" i="1"/>
  <c r="M114" i="1" s="1"/>
  <c r="N114" i="1" s="1"/>
  <c r="F6" i="2" s="1"/>
  <c r="M116" i="1"/>
  <c r="N116" i="1" s="1"/>
  <c r="F8" i="2" s="1"/>
  <c r="K118" i="1"/>
  <c r="M118" i="1" s="1"/>
  <c r="N118" i="1" s="1"/>
  <c r="F10" i="2" s="1"/>
  <c r="K122" i="1"/>
  <c r="M124" i="1"/>
  <c r="N124" i="1" s="1"/>
  <c r="F16" i="2" s="1"/>
  <c r="K126" i="1"/>
  <c r="M128" i="1"/>
  <c r="N128" i="1" s="1"/>
  <c r="F20" i="2" s="1"/>
  <c r="K130" i="1"/>
  <c r="M130" i="1" s="1"/>
  <c r="N130" i="1" s="1"/>
  <c r="F22" i="2" s="1"/>
  <c r="M132" i="1"/>
  <c r="N132" i="1" s="1"/>
  <c r="F24" i="2" s="1"/>
  <c r="K134" i="1"/>
  <c r="M136" i="1"/>
  <c r="N136" i="1" s="1"/>
  <c r="F28" i="2" s="1"/>
  <c r="K138" i="1"/>
  <c r="M140" i="1"/>
  <c r="N140" i="1" s="1"/>
  <c r="F32" i="2" s="1"/>
  <c r="K142" i="1"/>
  <c r="K146" i="1"/>
  <c r="M148" i="1"/>
  <c r="N148" i="1" s="1"/>
  <c r="F40" i="2" s="1"/>
  <c r="K150" i="1"/>
  <c r="M150" i="1" s="1"/>
  <c r="N150" i="1" s="1"/>
  <c r="F42" i="2" s="1"/>
  <c r="K154" i="1"/>
  <c r="M156" i="1"/>
  <c r="N156" i="1" s="1"/>
  <c r="F48" i="2" s="1"/>
  <c r="K158" i="1"/>
  <c r="M160" i="1"/>
  <c r="N160" i="1" s="1"/>
  <c r="H4" i="2" s="1"/>
  <c r="K162" i="1"/>
  <c r="M164" i="1"/>
  <c r="N164" i="1" s="1"/>
  <c r="H8" i="2" s="1"/>
  <c r="K166" i="1"/>
  <c r="M166" i="1" s="1"/>
  <c r="N166" i="1" s="1"/>
  <c r="H10" i="2" s="1"/>
  <c r="M168" i="1"/>
  <c r="N168" i="1" s="1"/>
  <c r="H12" i="2" s="1"/>
  <c r="K103" i="1"/>
  <c r="M103" i="1" s="1"/>
  <c r="N103" i="1" s="1"/>
  <c r="D43" i="2" s="1"/>
  <c r="K107" i="1"/>
  <c r="M107" i="1" s="1"/>
  <c r="N107" i="1" s="1"/>
  <c r="D47" i="2" s="1"/>
  <c r="K111" i="1"/>
  <c r="M111" i="1" s="1"/>
  <c r="N111" i="1" s="1"/>
  <c r="F3" i="2" s="1"/>
  <c r="K115" i="1"/>
  <c r="M115" i="1" s="1"/>
  <c r="N115" i="1" s="1"/>
  <c r="F7" i="2" s="1"/>
  <c r="K119" i="1"/>
  <c r="M119" i="1" s="1"/>
  <c r="N119" i="1" s="1"/>
  <c r="F11" i="2" s="1"/>
  <c r="K123" i="1"/>
  <c r="M123" i="1" s="1"/>
  <c r="N123" i="1" s="1"/>
  <c r="F15" i="2" s="1"/>
  <c r="K127" i="1"/>
  <c r="M127" i="1" s="1"/>
  <c r="N127" i="1" s="1"/>
  <c r="F19" i="2" s="1"/>
  <c r="K131" i="1"/>
  <c r="M131" i="1" s="1"/>
  <c r="N131" i="1" s="1"/>
  <c r="F23" i="2" s="1"/>
  <c r="K135" i="1"/>
  <c r="M135" i="1" s="1"/>
  <c r="N135" i="1" s="1"/>
  <c r="F27" i="2" s="1"/>
  <c r="K139" i="1"/>
  <c r="M139" i="1" s="1"/>
  <c r="N139" i="1" s="1"/>
  <c r="F31" i="2" s="1"/>
  <c r="K143" i="1"/>
  <c r="M143" i="1" s="1"/>
  <c r="N143" i="1" s="1"/>
  <c r="F35" i="2" s="1"/>
  <c r="K147" i="1"/>
  <c r="M147" i="1" s="1"/>
  <c r="N147" i="1" s="1"/>
  <c r="F39" i="2" s="1"/>
  <c r="K151" i="1"/>
  <c r="M151" i="1" s="1"/>
  <c r="N151" i="1" s="1"/>
  <c r="F43" i="2" s="1"/>
  <c r="K155" i="1"/>
  <c r="M155" i="1" s="1"/>
  <c r="N155" i="1" s="1"/>
  <c r="F47" i="2" s="1"/>
  <c r="K159" i="1"/>
  <c r="M159" i="1" s="1"/>
  <c r="N159" i="1" s="1"/>
  <c r="H3" i="2" s="1"/>
  <c r="K163" i="1"/>
  <c r="M163" i="1" s="1"/>
  <c r="N163" i="1" s="1"/>
  <c r="H7" i="2" s="1"/>
  <c r="K167" i="1"/>
  <c r="M167" i="1" s="1"/>
  <c r="N167" i="1" s="1"/>
  <c r="H11" i="2" s="1"/>
  <c r="L170" i="1"/>
  <c r="K170" i="1"/>
  <c r="K175" i="1"/>
  <c r="M175" i="1" s="1"/>
  <c r="N175" i="1" s="1"/>
  <c r="H19" i="2" s="1"/>
  <c r="L175" i="1"/>
  <c r="L178" i="1"/>
  <c r="K178" i="1"/>
  <c r="K183" i="1"/>
  <c r="L183" i="1"/>
  <c r="L186" i="1"/>
  <c r="K186" i="1"/>
  <c r="K191" i="1"/>
  <c r="M191" i="1" s="1"/>
  <c r="N191" i="1" s="1"/>
  <c r="H35" i="2" s="1"/>
  <c r="L191" i="1"/>
  <c r="L194" i="1"/>
  <c r="K194" i="1"/>
  <c r="K199" i="1"/>
  <c r="L199" i="1"/>
  <c r="L202" i="1"/>
  <c r="K202" i="1"/>
  <c r="K207" i="1"/>
  <c r="M207" i="1" s="1"/>
  <c r="N207" i="1" s="1"/>
  <c r="J3" i="2" s="1"/>
  <c r="L207" i="1"/>
  <c r="L210" i="1"/>
  <c r="K210" i="1"/>
  <c r="K215" i="1"/>
  <c r="L215" i="1"/>
  <c r="L218" i="1"/>
  <c r="K218" i="1"/>
  <c r="M218" i="1" s="1"/>
  <c r="N218" i="1" s="1"/>
  <c r="J14" i="2" s="1"/>
  <c r="K223" i="1"/>
  <c r="L223" i="1"/>
  <c r="M110" i="1"/>
  <c r="N110" i="1" s="1"/>
  <c r="F2" i="2" s="1"/>
  <c r="M122" i="1"/>
  <c r="N122" i="1" s="1"/>
  <c r="F14" i="2" s="1"/>
  <c r="M126" i="1"/>
  <c r="N126" i="1" s="1"/>
  <c r="F18" i="2" s="1"/>
  <c r="M134" i="1"/>
  <c r="N134" i="1" s="1"/>
  <c r="F26" i="2" s="1"/>
  <c r="M138" i="1"/>
  <c r="N138" i="1" s="1"/>
  <c r="F30" i="2" s="1"/>
  <c r="M142" i="1"/>
  <c r="N142" i="1" s="1"/>
  <c r="F34" i="2" s="1"/>
  <c r="M146" i="1"/>
  <c r="N146" i="1" s="1"/>
  <c r="F38" i="2" s="1"/>
  <c r="M154" i="1"/>
  <c r="N154" i="1" s="1"/>
  <c r="F46" i="2" s="1"/>
  <c r="M158" i="1"/>
  <c r="N158" i="1" s="1"/>
  <c r="H2" i="2" s="1"/>
  <c r="M162" i="1"/>
  <c r="N162" i="1" s="1"/>
  <c r="H6" i="2" s="1"/>
  <c r="K169" i="1"/>
  <c r="M169" i="1" s="1"/>
  <c r="N169" i="1" s="1"/>
  <c r="H13" i="2" s="1"/>
  <c r="K173" i="1"/>
  <c r="M173" i="1" s="1"/>
  <c r="N173" i="1" s="1"/>
  <c r="H17" i="2" s="1"/>
  <c r="K177" i="1"/>
  <c r="M177" i="1" s="1"/>
  <c r="N177" i="1" s="1"/>
  <c r="H21" i="2" s="1"/>
  <c r="K181" i="1"/>
  <c r="M181" i="1" s="1"/>
  <c r="N181" i="1" s="1"/>
  <c r="H25" i="2" s="1"/>
  <c r="K185" i="1"/>
  <c r="M185" i="1" s="1"/>
  <c r="N185" i="1" s="1"/>
  <c r="H29" i="2" s="1"/>
  <c r="K189" i="1"/>
  <c r="M189" i="1" s="1"/>
  <c r="N189" i="1" s="1"/>
  <c r="H33" i="2" s="1"/>
  <c r="K193" i="1"/>
  <c r="M193" i="1" s="1"/>
  <c r="N193" i="1" s="1"/>
  <c r="H37" i="2" s="1"/>
  <c r="K197" i="1"/>
  <c r="M197" i="1" s="1"/>
  <c r="N197" i="1" s="1"/>
  <c r="H41" i="2" s="1"/>
  <c r="K201" i="1"/>
  <c r="M201" i="1" s="1"/>
  <c r="N201" i="1" s="1"/>
  <c r="H45" i="2" s="1"/>
  <c r="K205" i="1"/>
  <c r="M205" i="1" s="1"/>
  <c r="N205" i="1" s="1"/>
  <c r="J1" i="2" s="1"/>
  <c r="K209" i="1"/>
  <c r="M209" i="1" s="1"/>
  <c r="N209" i="1" s="1"/>
  <c r="J5" i="2" s="1"/>
  <c r="K213" i="1"/>
  <c r="M213" i="1" s="1"/>
  <c r="N213" i="1" s="1"/>
  <c r="J9" i="2" s="1"/>
  <c r="K217" i="1"/>
  <c r="M217" i="1" s="1"/>
  <c r="N217" i="1" s="1"/>
  <c r="J13" i="2" s="1"/>
  <c r="K221" i="1"/>
  <c r="M221" i="1" s="1"/>
  <c r="N221" i="1" s="1"/>
  <c r="J17" i="2" s="1"/>
  <c r="K225" i="1"/>
  <c r="M225" i="1" s="1"/>
  <c r="N225" i="1" s="1"/>
  <c r="J21" i="2" s="1"/>
  <c r="K227" i="1"/>
  <c r="M227" i="1" s="1"/>
  <c r="N227" i="1" s="1"/>
  <c r="J23" i="2" s="1"/>
  <c r="K229" i="1"/>
  <c r="M229" i="1" s="1"/>
  <c r="N229" i="1" s="1"/>
  <c r="J25" i="2" s="1"/>
  <c r="K231" i="1"/>
  <c r="M231" i="1" s="1"/>
  <c r="N231" i="1" s="1"/>
  <c r="J27" i="2" s="1"/>
  <c r="K233" i="1"/>
  <c r="M233" i="1" s="1"/>
  <c r="N233" i="1" s="1"/>
  <c r="J29" i="2" s="1"/>
  <c r="K235" i="1"/>
  <c r="M235" i="1" s="1"/>
  <c r="N235" i="1" s="1"/>
  <c r="J31" i="2" s="1"/>
  <c r="K237" i="1"/>
  <c r="M237" i="1" s="1"/>
  <c r="N237" i="1" s="1"/>
  <c r="J33" i="2" s="1"/>
  <c r="K239" i="1"/>
  <c r="M239" i="1" s="1"/>
  <c r="N239" i="1" s="1"/>
  <c r="J35" i="2" s="1"/>
  <c r="K241" i="1"/>
  <c r="M241" i="1" s="1"/>
  <c r="N241" i="1" s="1"/>
  <c r="J37" i="2" s="1"/>
  <c r="K243" i="1"/>
  <c r="M243" i="1" s="1"/>
  <c r="N243" i="1" s="1"/>
  <c r="J39" i="2" s="1"/>
  <c r="M172" i="1"/>
  <c r="N172" i="1" s="1"/>
  <c r="H16" i="2" s="1"/>
  <c r="M176" i="1"/>
  <c r="N176" i="1" s="1"/>
  <c r="H20" i="2" s="1"/>
  <c r="M180" i="1"/>
  <c r="N180" i="1" s="1"/>
  <c r="H24" i="2" s="1"/>
  <c r="M188" i="1"/>
  <c r="N188" i="1" s="1"/>
  <c r="H32" i="2" s="1"/>
  <c r="M192" i="1"/>
  <c r="N192" i="1" s="1"/>
  <c r="H36" i="2" s="1"/>
  <c r="M196" i="1"/>
  <c r="N196" i="1" s="1"/>
  <c r="H40" i="2" s="1"/>
  <c r="M200" i="1"/>
  <c r="N200" i="1" s="1"/>
  <c r="H44" i="2" s="1"/>
  <c r="M204" i="1"/>
  <c r="N204" i="1" s="1"/>
  <c r="H48" i="2" s="1"/>
  <c r="N206" i="1"/>
  <c r="J2" i="2" s="1"/>
  <c r="M216" i="1"/>
  <c r="N216" i="1" s="1"/>
  <c r="J12" i="2" s="1"/>
  <c r="M220" i="1"/>
  <c r="N220" i="1" s="1"/>
  <c r="J16" i="2" s="1"/>
  <c r="N226" i="1"/>
  <c r="J22" i="2" s="1"/>
  <c r="N228" i="1"/>
  <c r="J24" i="2" s="1"/>
  <c r="N236" i="1"/>
  <c r="J32" i="2" s="1"/>
  <c r="N238" i="1"/>
  <c r="J34" i="2" s="1"/>
  <c r="N240" i="1"/>
  <c r="J36" i="2" s="1"/>
  <c r="M195" i="1" l="1"/>
  <c r="N195" i="1" s="1"/>
  <c r="H39" i="2" s="1"/>
  <c r="M75" i="1"/>
  <c r="N75" i="1" s="1"/>
  <c r="D15" i="2" s="1"/>
  <c r="M91" i="1"/>
  <c r="N91" i="1" s="1"/>
  <c r="D31" i="2" s="1"/>
  <c r="M59" i="1"/>
  <c r="N59" i="1" s="1"/>
  <c r="B47" i="2" s="1"/>
  <c r="M31" i="1"/>
  <c r="N31" i="1" s="1"/>
  <c r="B19" i="2" s="1"/>
  <c r="M23" i="1"/>
  <c r="N23" i="1" s="1"/>
  <c r="B11" i="2" s="1"/>
  <c r="M215" i="1"/>
  <c r="N215" i="1" s="1"/>
  <c r="J11" i="2" s="1"/>
  <c r="M87" i="1"/>
  <c r="N87" i="1" s="1"/>
  <c r="D27" i="2" s="1"/>
  <c r="M223" i="1"/>
  <c r="N223" i="1" s="1"/>
  <c r="J19" i="2" s="1"/>
  <c r="M210" i="1"/>
  <c r="N210" i="1" s="1"/>
  <c r="J6" i="2" s="1"/>
  <c r="M202" i="1"/>
  <c r="N202" i="1" s="1"/>
  <c r="H46" i="2" s="1"/>
  <c r="M199" i="1"/>
  <c r="N199" i="1" s="1"/>
  <c r="H43" i="2" s="1"/>
  <c r="M194" i="1"/>
  <c r="N194" i="1" s="1"/>
  <c r="H38" i="2" s="1"/>
  <c r="M186" i="1"/>
  <c r="N186" i="1" s="1"/>
  <c r="H30" i="2" s="1"/>
  <c r="M183" i="1"/>
  <c r="N183" i="1" s="1"/>
  <c r="H27" i="2" s="1"/>
  <c r="M178" i="1"/>
  <c r="N178" i="1" s="1"/>
  <c r="H22" i="2" s="1"/>
  <c r="M170" i="1"/>
  <c r="N170" i="1" s="1"/>
  <c r="H14" i="2" s="1"/>
  <c r="M222" i="1"/>
  <c r="N222" i="1" s="1"/>
  <c r="J18" i="2" s="1"/>
  <c r="M214" i="1"/>
  <c r="N214" i="1" s="1"/>
  <c r="J10" i="2" s="1"/>
  <c r="M203" i="1"/>
  <c r="N203" i="1" s="1"/>
  <c r="H47" i="2" s="1"/>
  <c r="M190" i="1"/>
  <c r="N190" i="1" s="1"/>
  <c r="H34" i="2" s="1"/>
  <c r="M182" i="1"/>
  <c r="N182" i="1" s="1"/>
  <c r="H26" i="2" s="1"/>
  <c r="M171" i="1"/>
  <c r="N171" i="1" s="1"/>
  <c r="H15" i="2" s="1"/>
  <c r="M95" i="1"/>
  <c r="N95" i="1" s="1"/>
  <c r="D35" i="2" s="1"/>
  <c r="M82" i="1"/>
  <c r="N82" i="1" s="1"/>
  <c r="D22" i="2" s="1"/>
  <c r="M74" i="1"/>
  <c r="N74" i="1" s="1"/>
  <c r="D14" i="2" s="1"/>
  <c r="M71" i="1"/>
  <c r="N71" i="1" s="1"/>
  <c r="D11" i="2" s="1"/>
  <c r="M66" i="1"/>
  <c r="N66" i="1" s="1"/>
  <c r="D6" i="2" s="1"/>
  <c r="M58" i="1"/>
  <c r="N58" i="1" s="1"/>
  <c r="B46" i="2" s="1"/>
  <c r="M99" i="1"/>
  <c r="N99" i="1" s="1"/>
  <c r="D39" i="2" s="1"/>
  <c r="M86" i="1"/>
  <c r="N86" i="1" s="1"/>
  <c r="D26" i="2" s="1"/>
  <c r="M78" i="1"/>
  <c r="N78" i="1" s="1"/>
  <c r="D18" i="2" s="1"/>
  <c r="M67" i="1"/>
  <c r="N67" i="1" s="1"/>
  <c r="D7" i="2" s="1"/>
  <c r="M39" i="1"/>
  <c r="N39" i="1" s="1"/>
  <c r="B27" i="2" s="1"/>
  <c r="M33" i="1"/>
  <c r="N33" i="1" s="1"/>
  <c r="B21" i="2" s="1"/>
  <c r="M25" i="1"/>
  <c r="N25" i="1" s="1"/>
  <c r="B13" i="2" s="1"/>
  <c r="M17" i="1"/>
  <c r="N17" i="1" s="1"/>
  <c r="B5" i="2" s="1"/>
  <c r="M70" i="1"/>
  <c r="N70" i="1" s="1"/>
  <c r="D10" i="2" s="1"/>
</calcChain>
</file>

<file path=xl/comments1.xml><?xml version="1.0" encoding="utf-8"?>
<comments xmlns="http://schemas.openxmlformats.org/spreadsheetml/2006/main">
  <authors>
    <author>Author</author>
  </authors>
  <commentList>
    <comment ref="I18" authorId="0">
      <text>
        <r>
          <rPr>
            <b/>
            <sz val="9"/>
            <color indexed="81"/>
            <rFont val="Tahoma"/>
            <family val="2"/>
          </rPr>
          <t>923 là đồng hồ của 926</t>
        </r>
      </text>
    </comment>
    <comment ref="I19" authorId="0">
      <text>
        <r>
          <rPr>
            <b/>
            <sz val="9"/>
            <color indexed="81"/>
            <rFont val="Tahoma"/>
            <family val="2"/>
          </rPr>
          <t xml:space="preserve">924 là đồng hồ của 923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" authorId="0">
      <text>
        <r>
          <rPr>
            <b/>
            <sz val="9"/>
            <color indexed="81"/>
            <rFont val="Tahoma"/>
            <family val="2"/>
          </rPr>
          <t xml:space="preserve">926 là đồng hồ của 925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 xml:space="preserve">925 là đồng hồ của 924
</t>
        </r>
      </text>
    </comment>
  </commentList>
</comments>
</file>

<file path=xl/sharedStrings.xml><?xml version="1.0" encoding="utf-8"?>
<sst xmlns="http://schemas.openxmlformats.org/spreadsheetml/2006/main" count="30" uniqueCount="28">
  <si>
    <t xml:space="preserve">  DANH SÁCH NỘP TIỀN ĐIỆN NƯỚC SINH HOẠT KHU D</t>
  </si>
  <si>
    <t>( CƠ SỞ II )</t>
  </si>
  <si>
    <t>Giá tiền điện sinh hoạt</t>
  </si>
  <si>
    <r>
      <rPr>
        <b/>
        <sz val="13"/>
        <rFont val="Times New Roman"/>
        <family val="1"/>
      </rPr>
      <t>Đối với phòng 04 SV</t>
    </r>
    <r>
      <rPr>
        <sz val="13"/>
        <rFont val="Times New Roman"/>
        <family val="1"/>
      </rPr>
      <t xml:space="preserve">   :  0 - 50 kWh ---- giá 1.484/Kwh</t>
    </r>
  </si>
  <si>
    <t>101 -200kWh------ 1.786 Kwh</t>
  </si>
  <si>
    <t xml:space="preserve">                                        :  51 - 100 kWh ---- giá 1.533/ Kwh</t>
  </si>
  <si>
    <t>201 - 300kWh------2.242 Kwh</t>
  </si>
  <si>
    <r>
      <rPr>
        <b/>
        <sz val="13"/>
        <rFont val="Times New Roman"/>
        <family val="1"/>
      </rPr>
      <t xml:space="preserve">Đối với phòng 08 SV  </t>
    </r>
    <r>
      <rPr>
        <sz val="13"/>
        <rFont val="Times New Roman"/>
        <family val="1"/>
      </rPr>
      <t xml:space="preserve"> :  0 - 100 kWh ---- giá 1.484/ Kwh</t>
    </r>
  </si>
  <si>
    <t>201 -400kWh------ 1.786 Kwh</t>
  </si>
  <si>
    <t xml:space="preserve">                                       :  101 - 200 kWh ---- giá 1.533/ Kwh</t>
  </si>
  <si>
    <t>401 - 600kWh------2.242 Kwh</t>
  </si>
  <si>
    <r>
      <t>Giá tiền nước sinh hoạt trong định mức: 4m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>/người/tháng x 6.000</t>
    </r>
    <r>
      <rPr>
        <vertAlign val="superscript"/>
        <sz val="13"/>
        <rFont val="Times New Roman"/>
        <family val="1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</si>
  <si>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</rPr>
      <t>đ</t>
    </r>
    <r>
      <rPr>
        <sz val="13"/>
        <color indexed="8"/>
        <rFont val="Times New Roman"/>
        <family val="1"/>
      </rPr>
      <t>/m</t>
    </r>
    <r>
      <rPr>
        <vertAlign val="superscript"/>
        <sz val="13"/>
        <color indexed="8"/>
        <rFont val="Times New Roman"/>
        <family val="1"/>
      </rPr>
      <t>3</t>
    </r>
  </si>
  <si>
    <t xml:space="preserve">Phòng
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</si>
  <si>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</si>
  <si>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</si>
  <si>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</si>
  <si>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</si>
  <si>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</si>
  <si>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</si>
  <si>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</si>
  <si>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</si>
  <si>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</si>
  <si>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</si>
  <si>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</si>
  <si>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</si>
  <si>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</si>
  <si>
    <t>Tháng 01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</si>
</sst>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Arial"/>
      <family val="2"/>
      <scheme val="minor"/>
    </font>
    <font>
      <b/>
      <sz val="13"/>
      <name val="Times New Roman"/>
      <family val="1"/>
    </font>
    <font>
      <sz val="11"/>
      <name val="Arial"/>
      <family val="2"/>
      <scheme val="minor"/>
    </font>
    <font>
      <sz val="13"/>
      <name val="Times New Roman"/>
      <family val="1"/>
    </font>
    <font>
      <sz val="12"/>
      <name val="Times New Roman"/>
      <family val="1"/>
    </font>
    <font>
      <vertAlign val="superscript"/>
      <sz val="13"/>
      <name val="Times New Roman"/>
      <family val="1"/>
    </font>
    <font>
      <sz val="13"/>
      <color theme="1"/>
      <name val="Times New Roman"/>
      <family val="1"/>
    </font>
    <font>
      <vertAlign val="superscript"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3" fontId="3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6" fillId="2" borderId="0" xfId="0" applyFont="1" applyFill="1" applyBorder="1" applyAlignment="1"/>
    <xf numFmtId="0" fontId="9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" fillId="0" borderId="0" xfId="0" applyFont="1" applyFill="1"/>
    <xf numFmtId="0" fontId="13" fillId="2" borderId="3" xfId="0" applyFont="1" applyFill="1" applyBorder="1" applyAlignment="1">
      <alignment horizontal="center" vertical="center"/>
    </xf>
    <xf numFmtId="0" fontId="0" fillId="2" borderId="0" xfId="0" applyFont="1" applyFill="1"/>
    <xf numFmtId="3" fontId="2" fillId="2" borderId="0" xfId="0" applyNumberFormat="1" applyFont="1" applyFill="1"/>
    <xf numFmtId="0" fontId="13" fillId="2" borderId="5" xfId="0" applyFont="1" applyFill="1" applyBorder="1" applyAlignment="1">
      <alignment horizontal="center" vertical="center"/>
    </xf>
    <xf numFmtId="3" fontId="4" fillId="2" borderId="6" xfId="1" applyNumberFormat="1" applyFont="1" applyFill="1" applyBorder="1"/>
    <xf numFmtId="0" fontId="13" fillId="2" borderId="6" xfId="0" applyFont="1" applyFill="1" applyBorder="1" applyAlignment="1">
      <alignment horizontal="center" vertical="center"/>
    </xf>
    <xf numFmtId="3" fontId="14" fillId="2" borderId="6" xfId="0" applyNumberFormat="1" applyFont="1" applyFill="1" applyBorder="1"/>
    <xf numFmtId="3" fontId="14" fillId="2" borderId="7" xfId="0" applyNumberFormat="1" applyFont="1" applyFill="1" applyBorder="1"/>
    <xf numFmtId="0" fontId="13" fillId="2" borderId="8" xfId="0" applyFont="1" applyFill="1" applyBorder="1" applyAlignment="1">
      <alignment horizontal="center" vertical="center"/>
    </xf>
    <xf numFmtId="3" fontId="4" fillId="2" borderId="3" xfId="1" applyNumberFormat="1" applyFont="1" applyFill="1" applyBorder="1"/>
    <xf numFmtId="0" fontId="13" fillId="2" borderId="8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0" fillId="0" borderId="3" xfId="0" applyFont="1" applyBorder="1"/>
    <xf numFmtId="3" fontId="0" fillId="2" borderId="9" xfId="0" applyNumberFormat="1" applyFont="1" applyFill="1" applyBorder="1"/>
    <xf numFmtId="0" fontId="0" fillId="2" borderId="9" xfId="0" applyFont="1" applyFill="1" applyBorder="1"/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0" fillId="0" borderId="11" xfId="0" applyFont="1" applyBorder="1"/>
    <xf numFmtId="0" fontId="0" fillId="2" borderId="12" xfId="0" applyFont="1" applyFill="1" applyBorder="1"/>
    <xf numFmtId="3" fontId="0" fillId="0" borderId="0" xfId="0" applyNumberFormat="1"/>
    <xf numFmtId="0" fontId="10" fillId="2" borderId="3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Protection="1">
      <protection hidden="1"/>
    </xf>
    <xf numFmtId="0" fontId="10" fillId="2" borderId="3" xfId="0" applyFont="1" applyFill="1" applyBorder="1" applyAlignment="1" applyProtection="1">
      <alignment vertical="center" wrapText="1"/>
      <protection hidden="1"/>
    </xf>
    <xf numFmtId="3" fontId="10" fillId="2" borderId="3" xfId="1" applyNumberFormat="1" applyFont="1" applyFill="1" applyBorder="1" applyProtection="1">
      <protection hidden="1"/>
    </xf>
    <xf numFmtId="3" fontId="10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10" fillId="2" borderId="3" xfId="0" applyFont="1" applyFill="1" applyBorder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0" fontId="4" fillId="0" borderId="3" xfId="0" applyFont="1" applyFill="1" applyBorder="1" applyProtection="1">
      <protection hidden="1"/>
    </xf>
    <xf numFmtId="0" fontId="13" fillId="2" borderId="3" xfId="0" applyFont="1" applyFill="1" applyBorder="1" applyAlignment="1" applyProtection="1">
      <alignment horizontal="center" vertical="center"/>
      <protection hidden="1"/>
    </xf>
    <xf numFmtId="0" fontId="14" fillId="2" borderId="3" xfId="0" applyFont="1" applyFill="1" applyBorder="1" applyProtection="1">
      <protection hidden="1"/>
    </xf>
    <xf numFmtId="0" fontId="13" fillId="2" borderId="3" xfId="0" applyFont="1" applyFill="1" applyBorder="1" applyAlignment="1" applyProtection="1">
      <alignment vertical="center" wrapText="1"/>
      <protection hidden="1"/>
    </xf>
    <xf numFmtId="3" fontId="13" fillId="2" borderId="3" xfId="1" applyNumberFormat="1" applyFont="1" applyFill="1" applyBorder="1" applyProtection="1">
      <protection hidden="1"/>
    </xf>
    <xf numFmtId="3" fontId="13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/>
      <protection hidden="1"/>
    </xf>
    <xf numFmtId="0" fontId="10" fillId="0" borderId="3" xfId="0" applyFont="1" applyFill="1" applyBorder="1" applyAlignment="1" applyProtection="1">
      <alignment vertical="center" wrapText="1"/>
      <protection hidden="1"/>
    </xf>
    <xf numFmtId="3" fontId="10" fillId="0" borderId="3" xfId="1" applyNumberFormat="1" applyFont="1" applyFill="1" applyBorder="1" applyProtection="1">
      <protection hidden="1"/>
    </xf>
    <xf numFmtId="3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1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5"/>
  <sheetViews>
    <sheetView tabSelected="1" workbookViewId="0">
      <selection activeCell="G13" sqref="G13"/>
    </sheetView>
  </sheetViews>
  <sheetFormatPr defaultColWidth="9.125" defaultRowHeight="15.75" x14ac:dyDescent="0.25"/>
  <cols>
    <col min="1" max="1" width="6.75" style="1" customWidth="1"/>
    <col min="2" max="2" width="6.25" style="1" customWidth="1"/>
    <col min="3" max="3" width="8" style="14" customWidth="1"/>
    <col min="4" max="4" width="7.625" style="1" customWidth="1"/>
    <col min="5" max="5" width="11.625" style="1" customWidth="1"/>
    <col min="6" max="6" width="11" style="1" customWidth="1"/>
    <col min="7" max="7" width="6.875" style="1" customWidth="1"/>
    <col min="8" max="8" width="7.125" style="1" customWidth="1"/>
    <col min="9" max="9" width="8.625" style="1" customWidth="1"/>
    <col min="10" max="10" width="7" style="1" customWidth="1"/>
    <col min="11" max="11" width="6.75" style="1" customWidth="1"/>
    <col min="12" max="12" width="6.625" style="1" customWidth="1"/>
    <col min="13" max="13" width="11.125" style="1" customWidth="1"/>
    <col min="14" max="14" width="12.75" style="1" customWidth="1"/>
    <col min="15" max="16384" width="9.125" style="1"/>
  </cols>
  <sheetData>
    <row r="1" spans="1:14" ht="16.5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6.5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6.5" x14ac:dyDescent="0.25">
      <c r="A3" s="56" t="s">
        <v>27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6.5" x14ac:dyDescent="0.25">
      <c r="A4" s="2"/>
      <c r="B4" s="3" t="s">
        <v>2</v>
      </c>
      <c r="C4" s="4"/>
      <c r="D4" s="2"/>
      <c r="E4" s="2"/>
      <c r="F4" s="2"/>
      <c r="G4" s="3"/>
      <c r="H4" s="5"/>
      <c r="I4" s="6"/>
      <c r="J4" s="6"/>
      <c r="K4" s="6"/>
      <c r="L4" s="6"/>
      <c r="M4" s="2"/>
      <c r="N4" s="2"/>
    </row>
    <row r="5" spans="1:14" ht="16.5" x14ac:dyDescent="0.25">
      <c r="A5" s="2"/>
      <c r="B5" s="3" t="s">
        <v>3</v>
      </c>
      <c r="C5" s="4"/>
      <c r="D5" s="2"/>
      <c r="E5" s="2"/>
      <c r="F5" s="2"/>
      <c r="G5" s="3"/>
      <c r="H5" s="5"/>
      <c r="I5" s="6"/>
      <c r="J5" s="6"/>
      <c r="K5" s="6"/>
      <c r="L5" s="6" t="s">
        <v>4</v>
      </c>
      <c r="M5" s="2"/>
      <c r="N5" s="2"/>
    </row>
    <row r="6" spans="1:14" ht="16.5" x14ac:dyDescent="0.25">
      <c r="A6" s="2"/>
      <c r="B6" s="3" t="s">
        <v>5</v>
      </c>
      <c r="C6" s="4"/>
      <c r="D6" s="2"/>
      <c r="E6" s="2"/>
      <c r="F6" s="2"/>
      <c r="G6" s="3"/>
      <c r="H6" s="5"/>
      <c r="I6" s="6"/>
      <c r="J6" s="7"/>
      <c r="K6" s="6"/>
      <c r="L6" s="6" t="s">
        <v>6</v>
      </c>
      <c r="M6" s="2"/>
      <c r="N6" s="2"/>
    </row>
    <row r="7" spans="1:14" ht="16.5" x14ac:dyDescent="0.25">
      <c r="A7" s="2"/>
      <c r="B7" s="3" t="s">
        <v>7</v>
      </c>
      <c r="C7" s="4"/>
      <c r="D7" s="2"/>
      <c r="E7" s="2"/>
      <c r="F7" s="2"/>
      <c r="G7" s="3"/>
      <c r="H7" s="5"/>
      <c r="I7" s="6"/>
      <c r="J7" s="6"/>
      <c r="K7" s="6"/>
      <c r="L7" s="6" t="s">
        <v>8</v>
      </c>
      <c r="M7" s="2"/>
      <c r="N7" s="2"/>
    </row>
    <row r="8" spans="1:14" ht="16.5" x14ac:dyDescent="0.25">
      <c r="A8" s="2"/>
      <c r="B8" s="3" t="s">
        <v>9</v>
      </c>
      <c r="C8" s="4"/>
      <c r="D8" s="2"/>
      <c r="E8" s="2"/>
      <c r="F8" s="2"/>
      <c r="G8" s="3"/>
      <c r="H8" s="5"/>
      <c r="I8" s="6"/>
      <c r="J8" s="6"/>
      <c r="K8" s="6"/>
      <c r="L8" s="6" t="s">
        <v>10</v>
      </c>
      <c r="M8" s="2"/>
      <c r="N8" s="2"/>
    </row>
    <row r="9" spans="1:14" ht="19.5" x14ac:dyDescent="0.25">
      <c r="A9" s="2"/>
      <c r="B9" s="3" t="s">
        <v>11</v>
      </c>
      <c r="C9" s="4"/>
      <c r="D9" s="2"/>
      <c r="E9" s="2"/>
      <c r="F9" s="2"/>
      <c r="G9" s="3"/>
      <c r="H9" s="5"/>
      <c r="I9" s="6"/>
      <c r="J9" s="6"/>
      <c r="K9" s="6"/>
      <c r="L9" s="6"/>
      <c r="M9" s="2"/>
      <c r="N9" s="2"/>
    </row>
    <row r="10" spans="1:14" ht="19.5" x14ac:dyDescent="0.25">
      <c r="A10" s="2"/>
      <c r="B10" s="8" t="s">
        <v>12</v>
      </c>
      <c r="C10" s="4"/>
      <c r="D10" s="2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6.5" x14ac:dyDescent="0.2">
      <c r="A11" s="57" t="s">
        <v>13</v>
      </c>
      <c r="B11" s="59" t="s">
        <v>14</v>
      </c>
      <c r="C11" s="59"/>
      <c r="D11" s="59"/>
      <c r="E11" s="59"/>
      <c r="F11" s="59"/>
      <c r="G11" s="59" t="s">
        <v>15</v>
      </c>
      <c r="H11" s="59"/>
      <c r="I11" s="59"/>
      <c r="J11" s="59"/>
      <c r="K11" s="59"/>
      <c r="L11" s="59"/>
      <c r="M11" s="59"/>
      <c r="N11" s="60" t="s">
        <v>16</v>
      </c>
    </row>
    <row r="12" spans="1:14" ht="57" x14ac:dyDescent="0.2">
      <c r="A12" s="58"/>
      <c r="B12" s="10" t="s">
        <v>17</v>
      </c>
      <c r="C12" s="11" t="s">
        <v>18</v>
      </c>
      <c r="D12" s="12" t="s">
        <v>19</v>
      </c>
      <c r="E12" s="12" t="s">
        <v>20</v>
      </c>
      <c r="F12" s="10" t="s">
        <v>21</v>
      </c>
      <c r="G12" s="10" t="s">
        <v>17</v>
      </c>
      <c r="H12" s="13" t="s">
        <v>18</v>
      </c>
      <c r="I12" s="12" t="s">
        <v>22</v>
      </c>
      <c r="J12" s="12" t="s">
        <v>23</v>
      </c>
      <c r="K12" s="12" t="s">
        <v>24</v>
      </c>
      <c r="L12" s="12" t="s">
        <v>25</v>
      </c>
      <c r="M12" s="10" t="s">
        <v>26</v>
      </c>
      <c r="N12" s="61"/>
    </row>
    <row r="13" spans="1:14" x14ac:dyDescent="0.25">
      <c r="A13" s="36">
        <v>101</v>
      </c>
      <c r="B13" s="37">
        <v>5317</v>
      </c>
      <c r="C13" s="37">
        <v>5356</v>
      </c>
      <c r="D13" s="38">
        <f t="shared" ref="D13:D76" si="0">C13-B13</f>
        <v>39</v>
      </c>
      <c r="E13" s="39">
        <f>IF($D13&gt;400,($D13-400)*2242+200*1786+100*(1533+1484),IF($D13&gt;300,($D13-300)*1786+100*1786+100*(1533+1484),IF($D13&gt;200,($D13-200)*1786+100*(1533+1484),IF($D13&gt;100,($D13-100)*1533+100*1484,$D13*1484))))</f>
        <v>57876</v>
      </c>
      <c r="F13" s="39">
        <f>ROUND($E13*0.1+$E13,-3)</f>
        <v>64000</v>
      </c>
      <c r="G13" s="37">
        <v>1973</v>
      </c>
      <c r="H13" s="37">
        <v>1990</v>
      </c>
      <c r="I13" s="40">
        <f>$H13-$G13</f>
        <v>17</v>
      </c>
      <c r="J13" s="40">
        <f>(I13/2)</f>
        <v>8.5</v>
      </c>
      <c r="K13" s="40">
        <f>IF($J13&lt;32,$J13,32)</f>
        <v>8.5</v>
      </c>
      <c r="L13" s="40">
        <f>IF($J13&gt;32,$J13-32,0)</f>
        <v>0</v>
      </c>
      <c r="M13" s="41">
        <f>ROUND(IF($J13&lt;32,$K13*6000,($K13*6000+$L13*13000)),-3)</f>
        <v>51000</v>
      </c>
      <c r="N13" s="39">
        <f>F13+M13</f>
        <v>115000</v>
      </c>
    </row>
    <row r="14" spans="1:14" x14ac:dyDescent="0.25">
      <c r="A14" s="36">
        <v>102</v>
      </c>
      <c r="B14" s="37">
        <v>4093</v>
      </c>
      <c r="C14" s="37">
        <v>4139</v>
      </c>
      <c r="D14" s="38">
        <f t="shared" si="0"/>
        <v>46</v>
      </c>
      <c r="E14" s="39">
        <f t="shared" ref="E14:E77" si="1">IF($D14&gt;400,($D14-400)*2242+200*1786+100*(1533+1484),IF($D14&gt;300,($D14-300)*1786+100*1786+100*(1533+1484),IF($D14&gt;200,($D14-200)*1786+100*(1533+1484),IF($D14&gt;100,($D14-100)*1533+100*1484,$D14*1484))))</f>
        <v>68264</v>
      </c>
      <c r="F14" s="39">
        <f t="shared" ref="F14:F77" si="2">ROUND($E14*0.1+$E14,-3)</f>
        <v>75000</v>
      </c>
      <c r="G14" s="37">
        <v>1973</v>
      </c>
      <c r="H14" s="37">
        <v>1990</v>
      </c>
      <c r="I14" s="40">
        <f>$H14-$G14</f>
        <v>17</v>
      </c>
      <c r="J14" s="40">
        <f>(I14/2)</f>
        <v>8.5</v>
      </c>
      <c r="K14" s="40">
        <f t="shared" ref="K14:K77" si="3">IF($J14&lt;32,$J14,32)</f>
        <v>8.5</v>
      </c>
      <c r="L14" s="40">
        <f t="shared" ref="L14:L77" si="4">IF($J14&gt;32,$J14-32,0)</f>
        <v>0</v>
      </c>
      <c r="M14" s="41">
        <f t="shared" ref="M14:M77" si="5">ROUND(IF($J14&lt;32,$K14*6000,($K14*6000+$L14*13000)),-3)</f>
        <v>51000</v>
      </c>
      <c r="N14" s="39">
        <f t="shared" ref="N14:N77" si="6">F14+M14</f>
        <v>126000</v>
      </c>
    </row>
    <row r="15" spans="1:14" x14ac:dyDescent="0.25">
      <c r="A15" s="36">
        <v>103</v>
      </c>
      <c r="B15" s="37">
        <v>5287</v>
      </c>
      <c r="C15" s="37">
        <v>5368</v>
      </c>
      <c r="D15" s="38">
        <f t="shared" si="0"/>
        <v>81</v>
      </c>
      <c r="E15" s="39">
        <f t="shared" si="1"/>
        <v>120204</v>
      </c>
      <c r="F15" s="39">
        <f t="shared" si="2"/>
        <v>132000</v>
      </c>
      <c r="G15" s="37">
        <v>2097</v>
      </c>
      <c r="H15" s="37">
        <v>2122</v>
      </c>
      <c r="I15" s="40">
        <f>$H15-$G15</f>
        <v>25</v>
      </c>
      <c r="J15" s="40">
        <f t="shared" ref="J15:J78" si="7">(I15/2)</f>
        <v>12.5</v>
      </c>
      <c r="K15" s="40">
        <f t="shared" si="3"/>
        <v>12.5</v>
      </c>
      <c r="L15" s="40">
        <f t="shared" si="4"/>
        <v>0</v>
      </c>
      <c r="M15" s="41">
        <f t="shared" si="5"/>
        <v>75000</v>
      </c>
      <c r="N15" s="39">
        <f t="shared" si="6"/>
        <v>207000</v>
      </c>
    </row>
    <row r="16" spans="1:14" x14ac:dyDescent="0.25">
      <c r="A16" s="36">
        <v>104</v>
      </c>
      <c r="B16" s="37">
        <v>4855</v>
      </c>
      <c r="C16" s="37">
        <v>4915</v>
      </c>
      <c r="D16" s="38">
        <f t="shared" si="0"/>
        <v>60</v>
      </c>
      <c r="E16" s="39">
        <f t="shared" si="1"/>
        <v>89040</v>
      </c>
      <c r="F16" s="39">
        <f t="shared" si="2"/>
        <v>98000</v>
      </c>
      <c r="G16" s="37">
        <v>2097</v>
      </c>
      <c r="H16" s="37">
        <v>2122</v>
      </c>
      <c r="I16" s="40">
        <f t="shared" ref="I16:I79" si="8">$H16-$G16</f>
        <v>25</v>
      </c>
      <c r="J16" s="40">
        <f t="shared" si="7"/>
        <v>12.5</v>
      </c>
      <c r="K16" s="40">
        <f t="shared" si="3"/>
        <v>12.5</v>
      </c>
      <c r="L16" s="40">
        <f t="shared" si="4"/>
        <v>0</v>
      </c>
      <c r="M16" s="41">
        <f t="shared" si="5"/>
        <v>75000</v>
      </c>
      <c r="N16" s="39">
        <f t="shared" si="6"/>
        <v>173000</v>
      </c>
    </row>
    <row r="17" spans="1:14" x14ac:dyDescent="0.25">
      <c r="A17" s="36">
        <v>105</v>
      </c>
      <c r="B17" s="37">
        <v>5483</v>
      </c>
      <c r="C17" s="37">
        <v>5578</v>
      </c>
      <c r="D17" s="38">
        <f t="shared" si="0"/>
        <v>95</v>
      </c>
      <c r="E17" s="39">
        <f t="shared" si="1"/>
        <v>140980</v>
      </c>
      <c r="F17" s="39">
        <f t="shared" si="2"/>
        <v>155000</v>
      </c>
      <c r="G17" s="37">
        <v>1789</v>
      </c>
      <c r="H17" s="37">
        <v>1808</v>
      </c>
      <c r="I17" s="40">
        <f>($H17-$G17)</f>
        <v>19</v>
      </c>
      <c r="J17" s="40">
        <f t="shared" si="7"/>
        <v>9.5</v>
      </c>
      <c r="K17" s="40">
        <f t="shared" si="3"/>
        <v>9.5</v>
      </c>
      <c r="L17" s="40">
        <f t="shared" si="4"/>
        <v>0</v>
      </c>
      <c r="M17" s="41">
        <f t="shared" si="5"/>
        <v>57000</v>
      </c>
      <c r="N17" s="39">
        <f t="shared" si="6"/>
        <v>212000</v>
      </c>
    </row>
    <row r="18" spans="1:14" x14ac:dyDescent="0.25">
      <c r="A18" s="36">
        <v>106</v>
      </c>
      <c r="B18" s="37">
        <v>6646</v>
      </c>
      <c r="C18" s="37">
        <v>6682</v>
      </c>
      <c r="D18" s="38">
        <f t="shared" si="0"/>
        <v>36</v>
      </c>
      <c r="E18" s="39">
        <f t="shared" si="1"/>
        <v>53424</v>
      </c>
      <c r="F18" s="39">
        <f t="shared" si="2"/>
        <v>59000</v>
      </c>
      <c r="G18" s="37">
        <v>1789</v>
      </c>
      <c r="H18" s="37">
        <v>1808</v>
      </c>
      <c r="I18" s="40">
        <f>($H18-$G18)</f>
        <v>19</v>
      </c>
      <c r="J18" s="40">
        <f t="shared" si="7"/>
        <v>9.5</v>
      </c>
      <c r="K18" s="40">
        <f t="shared" si="3"/>
        <v>9.5</v>
      </c>
      <c r="L18" s="40">
        <f>IF($J18&gt;32,$J18-32,0)</f>
        <v>0</v>
      </c>
      <c r="M18" s="41">
        <f t="shared" si="5"/>
        <v>57000</v>
      </c>
      <c r="N18" s="39">
        <f t="shared" si="6"/>
        <v>116000</v>
      </c>
    </row>
    <row r="19" spans="1:14" x14ac:dyDescent="0.25">
      <c r="A19" s="36">
        <v>107</v>
      </c>
      <c r="B19" s="37">
        <v>4907</v>
      </c>
      <c r="C19" s="37">
        <v>4990</v>
      </c>
      <c r="D19" s="38">
        <f t="shared" si="0"/>
        <v>83</v>
      </c>
      <c r="E19" s="39">
        <f t="shared" si="1"/>
        <v>123172</v>
      </c>
      <c r="F19" s="39">
        <f t="shared" si="2"/>
        <v>135000</v>
      </c>
      <c r="G19" s="37">
        <v>2303</v>
      </c>
      <c r="H19" s="37">
        <v>2326</v>
      </c>
      <c r="I19" s="40">
        <f t="shared" si="8"/>
        <v>23</v>
      </c>
      <c r="J19" s="40">
        <f t="shared" si="7"/>
        <v>11.5</v>
      </c>
      <c r="K19" s="40">
        <f t="shared" si="3"/>
        <v>11.5</v>
      </c>
      <c r="L19" s="40">
        <f t="shared" si="4"/>
        <v>0</v>
      </c>
      <c r="M19" s="41">
        <f t="shared" si="5"/>
        <v>69000</v>
      </c>
      <c r="N19" s="39">
        <f t="shared" si="6"/>
        <v>204000</v>
      </c>
    </row>
    <row r="20" spans="1:14" x14ac:dyDescent="0.25">
      <c r="A20" s="36">
        <v>108</v>
      </c>
      <c r="B20" s="37">
        <v>5025</v>
      </c>
      <c r="C20" s="37">
        <v>5091</v>
      </c>
      <c r="D20" s="38">
        <f t="shared" si="0"/>
        <v>66</v>
      </c>
      <c r="E20" s="39">
        <f t="shared" si="1"/>
        <v>97944</v>
      </c>
      <c r="F20" s="39">
        <f t="shared" si="2"/>
        <v>108000</v>
      </c>
      <c r="G20" s="37">
        <v>2303</v>
      </c>
      <c r="H20" s="37">
        <v>2326</v>
      </c>
      <c r="I20" s="40">
        <f t="shared" si="8"/>
        <v>23</v>
      </c>
      <c r="J20" s="40">
        <f t="shared" si="7"/>
        <v>11.5</v>
      </c>
      <c r="K20" s="40">
        <f t="shared" si="3"/>
        <v>11.5</v>
      </c>
      <c r="L20" s="40">
        <f t="shared" si="4"/>
        <v>0</v>
      </c>
      <c r="M20" s="41">
        <f t="shared" si="5"/>
        <v>69000</v>
      </c>
      <c r="N20" s="39">
        <f t="shared" si="6"/>
        <v>177000</v>
      </c>
    </row>
    <row r="21" spans="1:14" x14ac:dyDescent="0.25">
      <c r="A21" s="36">
        <v>109</v>
      </c>
      <c r="B21" s="37">
        <v>4263</v>
      </c>
      <c r="C21" s="37">
        <v>4348</v>
      </c>
      <c r="D21" s="38">
        <f t="shared" si="0"/>
        <v>85</v>
      </c>
      <c r="E21" s="39">
        <f t="shared" si="1"/>
        <v>126140</v>
      </c>
      <c r="F21" s="39">
        <f t="shared" si="2"/>
        <v>139000</v>
      </c>
      <c r="G21" s="37">
        <v>1735</v>
      </c>
      <c r="H21" s="37">
        <v>1750</v>
      </c>
      <c r="I21" s="40">
        <f t="shared" si="8"/>
        <v>15</v>
      </c>
      <c r="J21" s="40">
        <f t="shared" si="7"/>
        <v>7.5</v>
      </c>
      <c r="K21" s="40">
        <f t="shared" si="3"/>
        <v>7.5</v>
      </c>
      <c r="L21" s="40">
        <f t="shared" si="4"/>
        <v>0</v>
      </c>
      <c r="M21" s="41">
        <f t="shared" si="5"/>
        <v>45000</v>
      </c>
      <c r="N21" s="39">
        <f t="shared" si="6"/>
        <v>184000</v>
      </c>
    </row>
    <row r="22" spans="1:14" x14ac:dyDescent="0.25">
      <c r="A22" s="36">
        <v>110</v>
      </c>
      <c r="B22" s="37">
        <v>4201</v>
      </c>
      <c r="C22" s="37">
        <v>4262</v>
      </c>
      <c r="D22" s="38">
        <f t="shared" si="0"/>
        <v>61</v>
      </c>
      <c r="E22" s="39">
        <f t="shared" si="1"/>
        <v>90524</v>
      </c>
      <c r="F22" s="39">
        <f t="shared" si="2"/>
        <v>100000</v>
      </c>
      <c r="G22" s="37">
        <v>1735</v>
      </c>
      <c r="H22" s="37">
        <v>1750</v>
      </c>
      <c r="I22" s="40">
        <f t="shared" si="8"/>
        <v>15</v>
      </c>
      <c r="J22" s="40">
        <f t="shared" si="7"/>
        <v>7.5</v>
      </c>
      <c r="K22" s="40">
        <f t="shared" si="3"/>
        <v>7.5</v>
      </c>
      <c r="L22" s="40">
        <f t="shared" si="4"/>
        <v>0</v>
      </c>
      <c r="M22" s="41">
        <f t="shared" si="5"/>
        <v>45000</v>
      </c>
      <c r="N22" s="39">
        <f t="shared" si="6"/>
        <v>145000</v>
      </c>
    </row>
    <row r="23" spans="1:14" x14ac:dyDescent="0.25">
      <c r="A23" s="42">
        <v>111</v>
      </c>
      <c r="B23" s="37">
        <v>6156</v>
      </c>
      <c r="C23" s="37">
        <v>6327</v>
      </c>
      <c r="D23" s="38">
        <f t="shared" si="0"/>
        <v>171</v>
      </c>
      <c r="E23" s="39">
        <f t="shared" si="1"/>
        <v>257243</v>
      </c>
      <c r="F23" s="39">
        <f t="shared" si="2"/>
        <v>283000</v>
      </c>
      <c r="G23" s="37">
        <v>2029</v>
      </c>
      <c r="H23" s="37">
        <v>2065</v>
      </c>
      <c r="I23" s="40">
        <f t="shared" si="8"/>
        <v>36</v>
      </c>
      <c r="J23" s="40">
        <f t="shared" si="7"/>
        <v>18</v>
      </c>
      <c r="K23" s="40">
        <f t="shared" si="3"/>
        <v>18</v>
      </c>
      <c r="L23" s="40">
        <f t="shared" si="4"/>
        <v>0</v>
      </c>
      <c r="M23" s="41">
        <f t="shared" si="5"/>
        <v>108000</v>
      </c>
      <c r="N23" s="39">
        <f t="shared" si="6"/>
        <v>391000</v>
      </c>
    </row>
    <row r="24" spans="1:14" x14ac:dyDescent="0.25">
      <c r="A24" s="36">
        <v>112</v>
      </c>
      <c r="B24" s="37">
        <v>4634</v>
      </c>
      <c r="C24" s="37">
        <v>4683</v>
      </c>
      <c r="D24" s="38">
        <f t="shared" si="0"/>
        <v>49</v>
      </c>
      <c r="E24" s="39">
        <f t="shared" si="1"/>
        <v>72716</v>
      </c>
      <c r="F24" s="39">
        <f t="shared" si="2"/>
        <v>80000</v>
      </c>
      <c r="G24" s="37">
        <v>2029</v>
      </c>
      <c r="H24" s="37">
        <v>2065</v>
      </c>
      <c r="I24" s="40">
        <f t="shared" si="8"/>
        <v>36</v>
      </c>
      <c r="J24" s="40">
        <f t="shared" si="7"/>
        <v>18</v>
      </c>
      <c r="K24" s="40">
        <f t="shared" si="3"/>
        <v>18</v>
      </c>
      <c r="L24" s="40">
        <f t="shared" si="4"/>
        <v>0</v>
      </c>
      <c r="M24" s="41">
        <f t="shared" si="5"/>
        <v>108000</v>
      </c>
      <c r="N24" s="39">
        <f t="shared" si="6"/>
        <v>188000</v>
      </c>
    </row>
    <row r="25" spans="1:14" x14ac:dyDescent="0.25">
      <c r="A25" s="36">
        <v>113</v>
      </c>
      <c r="B25" s="37">
        <v>5361</v>
      </c>
      <c r="C25" s="37">
        <v>5423</v>
      </c>
      <c r="D25" s="38">
        <f t="shared" si="0"/>
        <v>62</v>
      </c>
      <c r="E25" s="39">
        <f t="shared" si="1"/>
        <v>92008</v>
      </c>
      <c r="F25" s="39">
        <f t="shared" si="2"/>
        <v>101000</v>
      </c>
      <c r="G25" s="37">
        <v>1540</v>
      </c>
      <c r="H25" s="37">
        <v>1558</v>
      </c>
      <c r="I25" s="40">
        <f t="shared" si="8"/>
        <v>18</v>
      </c>
      <c r="J25" s="40">
        <f t="shared" si="7"/>
        <v>9</v>
      </c>
      <c r="K25" s="40">
        <f t="shared" si="3"/>
        <v>9</v>
      </c>
      <c r="L25" s="40">
        <f t="shared" si="4"/>
        <v>0</v>
      </c>
      <c r="M25" s="41">
        <f t="shared" si="5"/>
        <v>54000</v>
      </c>
      <c r="N25" s="39">
        <f t="shared" si="6"/>
        <v>155000</v>
      </c>
    </row>
    <row r="26" spans="1:14" x14ac:dyDescent="0.25">
      <c r="A26" s="36">
        <v>114</v>
      </c>
      <c r="B26" s="37">
        <v>3853</v>
      </c>
      <c r="C26" s="37">
        <v>3901</v>
      </c>
      <c r="D26" s="38">
        <f t="shared" si="0"/>
        <v>48</v>
      </c>
      <c r="E26" s="39">
        <f t="shared" si="1"/>
        <v>71232</v>
      </c>
      <c r="F26" s="39">
        <f t="shared" si="2"/>
        <v>78000</v>
      </c>
      <c r="G26" s="37">
        <v>1540</v>
      </c>
      <c r="H26" s="37">
        <v>1558</v>
      </c>
      <c r="I26" s="40">
        <f t="shared" si="8"/>
        <v>18</v>
      </c>
      <c r="J26" s="40">
        <f t="shared" si="7"/>
        <v>9</v>
      </c>
      <c r="K26" s="40">
        <f t="shared" si="3"/>
        <v>9</v>
      </c>
      <c r="L26" s="40">
        <f t="shared" si="4"/>
        <v>0</v>
      </c>
      <c r="M26" s="41">
        <f t="shared" si="5"/>
        <v>54000</v>
      </c>
      <c r="N26" s="39">
        <f t="shared" si="6"/>
        <v>132000</v>
      </c>
    </row>
    <row r="27" spans="1:14" x14ac:dyDescent="0.25">
      <c r="A27" s="36">
        <v>116</v>
      </c>
      <c r="B27" s="43">
        <v>4627</v>
      </c>
      <c r="C27" s="43">
        <v>4722</v>
      </c>
      <c r="D27" s="38">
        <f t="shared" si="0"/>
        <v>95</v>
      </c>
      <c r="E27" s="39">
        <f t="shared" si="1"/>
        <v>140980</v>
      </c>
      <c r="F27" s="39">
        <f t="shared" si="2"/>
        <v>155000</v>
      </c>
      <c r="G27" s="37">
        <v>1829</v>
      </c>
      <c r="H27" s="37">
        <v>1855</v>
      </c>
      <c r="I27" s="40">
        <f t="shared" si="8"/>
        <v>26</v>
      </c>
      <c r="J27" s="40">
        <f t="shared" si="7"/>
        <v>13</v>
      </c>
      <c r="K27" s="40">
        <f t="shared" si="3"/>
        <v>13</v>
      </c>
      <c r="L27" s="40">
        <f t="shared" si="4"/>
        <v>0</v>
      </c>
      <c r="M27" s="41">
        <f t="shared" si="5"/>
        <v>78000</v>
      </c>
      <c r="N27" s="39">
        <f t="shared" si="6"/>
        <v>233000</v>
      </c>
    </row>
    <row r="28" spans="1:14" x14ac:dyDescent="0.25">
      <c r="A28" s="36">
        <v>117</v>
      </c>
      <c r="B28" s="37">
        <v>4805</v>
      </c>
      <c r="C28" s="37">
        <v>4872</v>
      </c>
      <c r="D28" s="38">
        <f t="shared" si="0"/>
        <v>67</v>
      </c>
      <c r="E28" s="39">
        <f t="shared" si="1"/>
        <v>99428</v>
      </c>
      <c r="F28" s="39">
        <f t="shared" si="2"/>
        <v>109000</v>
      </c>
      <c r="G28" s="37">
        <v>1829</v>
      </c>
      <c r="H28" s="37">
        <v>1855</v>
      </c>
      <c r="I28" s="40">
        <f t="shared" si="8"/>
        <v>26</v>
      </c>
      <c r="J28" s="40">
        <f t="shared" si="7"/>
        <v>13</v>
      </c>
      <c r="K28" s="40">
        <f t="shared" si="3"/>
        <v>13</v>
      </c>
      <c r="L28" s="40">
        <f t="shared" si="4"/>
        <v>0</v>
      </c>
      <c r="M28" s="41">
        <f t="shared" si="5"/>
        <v>78000</v>
      </c>
      <c r="N28" s="39">
        <f t="shared" si="6"/>
        <v>187000</v>
      </c>
    </row>
    <row r="29" spans="1:14" x14ac:dyDescent="0.25">
      <c r="A29" s="36">
        <v>118</v>
      </c>
      <c r="B29" s="37">
        <v>5301</v>
      </c>
      <c r="C29" s="37">
        <v>5396</v>
      </c>
      <c r="D29" s="38">
        <f t="shared" si="0"/>
        <v>95</v>
      </c>
      <c r="E29" s="39">
        <f t="shared" si="1"/>
        <v>140980</v>
      </c>
      <c r="F29" s="39">
        <f t="shared" si="2"/>
        <v>155000</v>
      </c>
      <c r="G29" s="37">
        <v>1810</v>
      </c>
      <c r="H29" s="37">
        <v>1841</v>
      </c>
      <c r="I29" s="40">
        <f>H29-G29</f>
        <v>31</v>
      </c>
      <c r="J29" s="40">
        <f t="shared" si="7"/>
        <v>15.5</v>
      </c>
      <c r="K29" s="40">
        <f t="shared" si="3"/>
        <v>15.5</v>
      </c>
      <c r="L29" s="40">
        <f t="shared" si="4"/>
        <v>0</v>
      </c>
      <c r="M29" s="41">
        <f>ROUND(IF($J29&lt;32,$K29*6000,($K29*6000+$L29*13000)),-3)</f>
        <v>93000</v>
      </c>
      <c r="N29" s="39">
        <f t="shared" si="6"/>
        <v>248000</v>
      </c>
    </row>
    <row r="30" spans="1:14" x14ac:dyDescent="0.25">
      <c r="A30" s="36">
        <v>121</v>
      </c>
      <c r="B30" s="37">
        <v>5592</v>
      </c>
      <c r="C30" s="37">
        <v>5702</v>
      </c>
      <c r="D30" s="38">
        <f t="shared" si="0"/>
        <v>110</v>
      </c>
      <c r="E30" s="39">
        <f t="shared" si="1"/>
        <v>163730</v>
      </c>
      <c r="F30" s="39">
        <f t="shared" si="2"/>
        <v>180000</v>
      </c>
      <c r="G30" s="37">
        <v>2190</v>
      </c>
      <c r="H30" s="37">
        <v>2228</v>
      </c>
      <c r="I30" s="40">
        <f>$H30-$G30</f>
        <v>38</v>
      </c>
      <c r="J30" s="40">
        <f t="shared" si="7"/>
        <v>19</v>
      </c>
      <c r="K30" s="40">
        <f t="shared" si="3"/>
        <v>19</v>
      </c>
      <c r="L30" s="40">
        <f t="shared" si="4"/>
        <v>0</v>
      </c>
      <c r="M30" s="41">
        <f t="shared" si="5"/>
        <v>114000</v>
      </c>
      <c r="N30" s="39">
        <f t="shared" si="6"/>
        <v>294000</v>
      </c>
    </row>
    <row r="31" spans="1:14" x14ac:dyDescent="0.25">
      <c r="A31" s="36">
        <v>122</v>
      </c>
      <c r="B31" s="37">
        <v>4219</v>
      </c>
      <c r="C31" s="37">
        <v>4295</v>
      </c>
      <c r="D31" s="38">
        <f t="shared" si="0"/>
        <v>76</v>
      </c>
      <c r="E31" s="39">
        <f t="shared" si="1"/>
        <v>112784</v>
      </c>
      <c r="F31" s="39">
        <f t="shared" si="2"/>
        <v>124000</v>
      </c>
      <c r="G31" s="37">
        <v>2190</v>
      </c>
      <c r="H31" s="37">
        <v>2228</v>
      </c>
      <c r="I31" s="40">
        <f>$H31-$G31</f>
        <v>38</v>
      </c>
      <c r="J31" s="40">
        <f t="shared" si="7"/>
        <v>19</v>
      </c>
      <c r="K31" s="40">
        <f t="shared" si="3"/>
        <v>19</v>
      </c>
      <c r="L31" s="40">
        <f t="shared" si="4"/>
        <v>0</v>
      </c>
      <c r="M31" s="41">
        <f t="shared" si="5"/>
        <v>114000</v>
      </c>
      <c r="N31" s="39">
        <f t="shared" si="6"/>
        <v>238000</v>
      </c>
    </row>
    <row r="32" spans="1:14" x14ac:dyDescent="0.25">
      <c r="A32" s="36">
        <v>124</v>
      </c>
      <c r="B32" s="37">
        <v>4621</v>
      </c>
      <c r="C32" s="37">
        <v>4689</v>
      </c>
      <c r="D32" s="38">
        <f t="shared" si="0"/>
        <v>68</v>
      </c>
      <c r="E32" s="39">
        <f t="shared" si="1"/>
        <v>100912</v>
      </c>
      <c r="F32" s="39">
        <f t="shared" si="2"/>
        <v>111000</v>
      </c>
      <c r="G32" s="37">
        <v>1857</v>
      </c>
      <c r="H32" s="37">
        <v>1889</v>
      </c>
      <c r="I32" s="40">
        <f t="shared" si="8"/>
        <v>32</v>
      </c>
      <c r="J32" s="40">
        <f t="shared" si="7"/>
        <v>16</v>
      </c>
      <c r="K32" s="40">
        <f t="shared" si="3"/>
        <v>16</v>
      </c>
      <c r="L32" s="40">
        <f t="shared" si="4"/>
        <v>0</v>
      </c>
      <c r="M32" s="41">
        <f t="shared" si="5"/>
        <v>96000</v>
      </c>
      <c r="N32" s="39">
        <f t="shared" si="6"/>
        <v>207000</v>
      </c>
    </row>
    <row r="33" spans="1:14" x14ac:dyDescent="0.25">
      <c r="A33" s="36">
        <v>125</v>
      </c>
      <c r="B33" s="37">
        <v>4588</v>
      </c>
      <c r="C33" s="37">
        <v>4684</v>
      </c>
      <c r="D33" s="38">
        <f t="shared" si="0"/>
        <v>96</v>
      </c>
      <c r="E33" s="39">
        <f t="shared" si="1"/>
        <v>142464</v>
      </c>
      <c r="F33" s="39">
        <f t="shared" si="2"/>
        <v>157000</v>
      </c>
      <c r="G33" s="37">
        <v>1857</v>
      </c>
      <c r="H33" s="37">
        <v>1889</v>
      </c>
      <c r="I33" s="40">
        <f t="shared" si="8"/>
        <v>32</v>
      </c>
      <c r="J33" s="40">
        <f t="shared" si="7"/>
        <v>16</v>
      </c>
      <c r="K33" s="40">
        <f t="shared" si="3"/>
        <v>16</v>
      </c>
      <c r="L33" s="40">
        <f t="shared" si="4"/>
        <v>0</v>
      </c>
      <c r="M33" s="41">
        <f t="shared" si="5"/>
        <v>96000</v>
      </c>
      <c r="N33" s="39">
        <f t="shared" si="6"/>
        <v>253000</v>
      </c>
    </row>
    <row r="34" spans="1:14" x14ac:dyDescent="0.25">
      <c r="A34" s="36">
        <v>201</v>
      </c>
      <c r="B34" s="37">
        <v>5002</v>
      </c>
      <c r="C34" s="37">
        <v>5124</v>
      </c>
      <c r="D34" s="38">
        <f t="shared" si="0"/>
        <v>122</v>
      </c>
      <c r="E34" s="39">
        <f t="shared" si="1"/>
        <v>182126</v>
      </c>
      <c r="F34" s="39">
        <f t="shared" si="2"/>
        <v>200000</v>
      </c>
      <c r="G34" s="37">
        <v>2169</v>
      </c>
      <c r="H34" s="37">
        <v>2214</v>
      </c>
      <c r="I34" s="40">
        <f t="shared" si="8"/>
        <v>45</v>
      </c>
      <c r="J34" s="40">
        <f t="shared" si="7"/>
        <v>22.5</v>
      </c>
      <c r="K34" s="40">
        <f t="shared" si="3"/>
        <v>22.5</v>
      </c>
      <c r="L34" s="40">
        <f t="shared" si="4"/>
        <v>0</v>
      </c>
      <c r="M34" s="41">
        <f t="shared" si="5"/>
        <v>135000</v>
      </c>
      <c r="N34" s="39">
        <f t="shared" si="6"/>
        <v>335000</v>
      </c>
    </row>
    <row r="35" spans="1:14" x14ac:dyDescent="0.25">
      <c r="A35" s="36">
        <v>202</v>
      </c>
      <c r="B35" s="37">
        <v>5065</v>
      </c>
      <c r="C35" s="37">
        <v>5145</v>
      </c>
      <c r="D35" s="38">
        <f t="shared" si="0"/>
        <v>80</v>
      </c>
      <c r="E35" s="39">
        <f t="shared" si="1"/>
        <v>118720</v>
      </c>
      <c r="F35" s="39">
        <f t="shared" si="2"/>
        <v>131000</v>
      </c>
      <c r="G35" s="37">
        <v>2169</v>
      </c>
      <c r="H35" s="37">
        <v>2214</v>
      </c>
      <c r="I35" s="40">
        <f t="shared" si="8"/>
        <v>45</v>
      </c>
      <c r="J35" s="40">
        <f t="shared" si="7"/>
        <v>22.5</v>
      </c>
      <c r="K35" s="40">
        <f t="shared" si="3"/>
        <v>22.5</v>
      </c>
      <c r="L35" s="40">
        <f t="shared" si="4"/>
        <v>0</v>
      </c>
      <c r="M35" s="41">
        <f t="shared" si="5"/>
        <v>135000</v>
      </c>
      <c r="N35" s="39">
        <f t="shared" si="6"/>
        <v>266000</v>
      </c>
    </row>
    <row r="36" spans="1:14" x14ac:dyDescent="0.25">
      <c r="A36" s="36">
        <v>203</v>
      </c>
      <c r="B36" s="37">
        <v>5793</v>
      </c>
      <c r="C36" s="37">
        <v>5891</v>
      </c>
      <c r="D36" s="38">
        <f t="shared" si="0"/>
        <v>98</v>
      </c>
      <c r="E36" s="39">
        <f t="shared" si="1"/>
        <v>145432</v>
      </c>
      <c r="F36" s="39">
        <f t="shared" si="2"/>
        <v>160000</v>
      </c>
      <c r="G36" s="37">
        <v>1709</v>
      </c>
      <c r="H36" s="37">
        <v>1729</v>
      </c>
      <c r="I36" s="40">
        <f t="shared" si="8"/>
        <v>20</v>
      </c>
      <c r="J36" s="40">
        <f t="shared" si="7"/>
        <v>10</v>
      </c>
      <c r="K36" s="40">
        <f t="shared" si="3"/>
        <v>10</v>
      </c>
      <c r="L36" s="40">
        <f t="shared" si="4"/>
        <v>0</v>
      </c>
      <c r="M36" s="41">
        <f t="shared" si="5"/>
        <v>60000</v>
      </c>
      <c r="N36" s="39">
        <f t="shared" si="6"/>
        <v>220000</v>
      </c>
    </row>
    <row r="37" spans="1:14" x14ac:dyDescent="0.25">
      <c r="A37" s="36">
        <v>204</v>
      </c>
      <c r="B37" s="37">
        <v>3669</v>
      </c>
      <c r="C37" s="37">
        <v>3723</v>
      </c>
      <c r="D37" s="38">
        <f t="shared" si="0"/>
        <v>54</v>
      </c>
      <c r="E37" s="39">
        <f t="shared" si="1"/>
        <v>80136</v>
      </c>
      <c r="F37" s="39">
        <f t="shared" si="2"/>
        <v>88000</v>
      </c>
      <c r="G37" s="37">
        <v>1709</v>
      </c>
      <c r="H37" s="37">
        <v>1729</v>
      </c>
      <c r="I37" s="40">
        <f t="shared" si="8"/>
        <v>20</v>
      </c>
      <c r="J37" s="40">
        <f t="shared" si="7"/>
        <v>10</v>
      </c>
      <c r="K37" s="40">
        <f t="shared" si="3"/>
        <v>10</v>
      </c>
      <c r="L37" s="40">
        <f t="shared" si="4"/>
        <v>0</v>
      </c>
      <c r="M37" s="41">
        <f t="shared" si="5"/>
        <v>60000</v>
      </c>
      <c r="N37" s="39">
        <f t="shared" si="6"/>
        <v>148000</v>
      </c>
    </row>
    <row r="38" spans="1:14" x14ac:dyDescent="0.25">
      <c r="A38" s="36">
        <v>205</v>
      </c>
      <c r="B38" s="37">
        <v>4483</v>
      </c>
      <c r="C38" s="37">
        <v>4553</v>
      </c>
      <c r="D38" s="38">
        <f t="shared" si="0"/>
        <v>70</v>
      </c>
      <c r="E38" s="39">
        <f t="shared" si="1"/>
        <v>103880</v>
      </c>
      <c r="F38" s="39">
        <f t="shared" si="2"/>
        <v>114000</v>
      </c>
      <c r="G38" s="37">
        <v>2183</v>
      </c>
      <c r="H38" s="37">
        <v>2240</v>
      </c>
      <c r="I38" s="40">
        <f t="shared" si="8"/>
        <v>57</v>
      </c>
      <c r="J38" s="40">
        <f t="shared" si="7"/>
        <v>28.5</v>
      </c>
      <c r="K38" s="40">
        <f t="shared" si="3"/>
        <v>28.5</v>
      </c>
      <c r="L38" s="40">
        <f t="shared" si="4"/>
        <v>0</v>
      </c>
      <c r="M38" s="41">
        <f t="shared" si="5"/>
        <v>171000</v>
      </c>
      <c r="N38" s="39">
        <f t="shared" si="6"/>
        <v>285000</v>
      </c>
    </row>
    <row r="39" spans="1:14" x14ac:dyDescent="0.25">
      <c r="A39" s="36">
        <v>206</v>
      </c>
      <c r="B39" s="37">
        <v>4947</v>
      </c>
      <c r="C39" s="37">
        <v>4994</v>
      </c>
      <c r="D39" s="38">
        <f t="shared" si="0"/>
        <v>47</v>
      </c>
      <c r="E39" s="39">
        <f t="shared" si="1"/>
        <v>69748</v>
      </c>
      <c r="F39" s="39">
        <f t="shared" si="2"/>
        <v>77000</v>
      </c>
      <c r="G39" s="37">
        <v>2183</v>
      </c>
      <c r="H39" s="37">
        <v>2240</v>
      </c>
      <c r="I39" s="40">
        <f t="shared" si="8"/>
        <v>57</v>
      </c>
      <c r="J39" s="40">
        <f t="shared" si="7"/>
        <v>28.5</v>
      </c>
      <c r="K39" s="40">
        <f t="shared" si="3"/>
        <v>28.5</v>
      </c>
      <c r="L39" s="40">
        <f t="shared" si="4"/>
        <v>0</v>
      </c>
      <c r="M39" s="41">
        <f t="shared" si="5"/>
        <v>171000</v>
      </c>
      <c r="N39" s="39">
        <f t="shared" si="6"/>
        <v>248000</v>
      </c>
    </row>
    <row r="40" spans="1:14" x14ac:dyDescent="0.25">
      <c r="A40" s="36">
        <v>207</v>
      </c>
      <c r="B40" s="37">
        <v>5818</v>
      </c>
      <c r="C40" s="37">
        <v>5933</v>
      </c>
      <c r="D40" s="38">
        <f t="shared" si="0"/>
        <v>115</v>
      </c>
      <c r="E40" s="39">
        <f t="shared" si="1"/>
        <v>171395</v>
      </c>
      <c r="F40" s="39">
        <f t="shared" si="2"/>
        <v>189000</v>
      </c>
      <c r="G40" s="37">
        <v>2139</v>
      </c>
      <c r="H40" s="37">
        <v>2167</v>
      </c>
      <c r="I40" s="40">
        <f t="shared" si="8"/>
        <v>28</v>
      </c>
      <c r="J40" s="40">
        <f t="shared" si="7"/>
        <v>14</v>
      </c>
      <c r="K40" s="40">
        <f t="shared" si="3"/>
        <v>14</v>
      </c>
      <c r="L40" s="40">
        <f t="shared" si="4"/>
        <v>0</v>
      </c>
      <c r="M40" s="41">
        <f t="shared" si="5"/>
        <v>84000</v>
      </c>
      <c r="N40" s="39">
        <f t="shared" si="6"/>
        <v>273000</v>
      </c>
    </row>
    <row r="41" spans="1:14" x14ac:dyDescent="0.25">
      <c r="A41" s="36">
        <v>208</v>
      </c>
      <c r="B41" s="37">
        <v>1205</v>
      </c>
      <c r="C41" s="37">
        <v>1261</v>
      </c>
      <c r="D41" s="38">
        <f t="shared" si="0"/>
        <v>56</v>
      </c>
      <c r="E41" s="39">
        <f t="shared" si="1"/>
        <v>83104</v>
      </c>
      <c r="F41" s="39">
        <f t="shared" si="2"/>
        <v>91000</v>
      </c>
      <c r="G41" s="37">
        <v>2139</v>
      </c>
      <c r="H41" s="37">
        <v>2167</v>
      </c>
      <c r="I41" s="40">
        <f t="shared" si="8"/>
        <v>28</v>
      </c>
      <c r="J41" s="40">
        <f t="shared" si="7"/>
        <v>14</v>
      </c>
      <c r="K41" s="40">
        <f t="shared" si="3"/>
        <v>14</v>
      </c>
      <c r="L41" s="40">
        <f t="shared" si="4"/>
        <v>0</v>
      </c>
      <c r="M41" s="41">
        <f t="shared" si="5"/>
        <v>84000</v>
      </c>
      <c r="N41" s="39">
        <f t="shared" si="6"/>
        <v>175000</v>
      </c>
    </row>
    <row r="42" spans="1:14" x14ac:dyDescent="0.25">
      <c r="A42" s="36">
        <v>209</v>
      </c>
      <c r="B42" s="37">
        <v>1119</v>
      </c>
      <c r="C42" s="37">
        <v>1177</v>
      </c>
      <c r="D42" s="38">
        <f t="shared" si="0"/>
        <v>58</v>
      </c>
      <c r="E42" s="39">
        <f t="shared" si="1"/>
        <v>86072</v>
      </c>
      <c r="F42" s="39">
        <f t="shared" si="2"/>
        <v>95000</v>
      </c>
      <c r="G42" s="37">
        <v>1682</v>
      </c>
      <c r="H42" s="37">
        <v>1696</v>
      </c>
      <c r="I42" s="40">
        <f t="shared" si="8"/>
        <v>14</v>
      </c>
      <c r="J42" s="40">
        <f t="shared" si="7"/>
        <v>7</v>
      </c>
      <c r="K42" s="40">
        <f t="shared" si="3"/>
        <v>7</v>
      </c>
      <c r="L42" s="40">
        <f t="shared" si="4"/>
        <v>0</v>
      </c>
      <c r="M42" s="41">
        <f t="shared" si="5"/>
        <v>42000</v>
      </c>
      <c r="N42" s="39">
        <f t="shared" si="6"/>
        <v>137000</v>
      </c>
    </row>
    <row r="43" spans="1:14" x14ac:dyDescent="0.25">
      <c r="A43" s="36">
        <v>210</v>
      </c>
      <c r="B43" s="37">
        <v>4721</v>
      </c>
      <c r="C43" s="37">
        <v>4753</v>
      </c>
      <c r="D43" s="38">
        <f t="shared" si="0"/>
        <v>32</v>
      </c>
      <c r="E43" s="39">
        <f t="shared" si="1"/>
        <v>47488</v>
      </c>
      <c r="F43" s="39">
        <f t="shared" si="2"/>
        <v>52000</v>
      </c>
      <c r="G43" s="37">
        <v>1682</v>
      </c>
      <c r="H43" s="37">
        <v>1696</v>
      </c>
      <c r="I43" s="40">
        <f t="shared" si="8"/>
        <v>14</v>
      </c>
      <c r="J43" s="40">
        <f t="shared" si="7"/>
        <v>7</v>
      </c>
      <c r="K43" s="40">
        <f t="shared" si="3"/>
        <v>7</v>
      </c>
      <c r="L43" s="40">
        <f t="shared" si="4"/>
        <v>0</v>
      </c>
      <c r="M43" s="41">
        <f t="shared" si="5"/>
        <v>42000</v>
      </c>
      <c r="N43" s="39">
        <f t="shared" si="6"/>
        <v>94000</v>
      </c>
    </row>
    <row r="44" spans="1:14" x14ac:dyDescent="0.25">
      <c r="A44" s="36">
        <v>211</v>
      </c>
      <c r="B44" s="44">
        <v>484</v>
      </c>
      <c r="C44" s="44">
        <v>564</v>
      </c>
      <c r="D44" s="38">
        <f t="shared" si="0"/>
        <v>80</v>
      </c>
      <c r="E44" s="39">
        <f t="shared" si="1"/>
        <v>118720</v>
      </c>
      <c r="F44" s="39">
        <f t="shared" si="2"/>
        <v>131000</v>
      </c>
      <c r="G44" s="37">
        <v>1746</v>
      </c>
      <c r="H44" s="37">
        <v>1772</v>
      </c>
      <c r="I44" s="40">
        <f t="shared" si="8"/>
        <v>26</v>
      </c>
      <c r="J44" s="40">
        <f t="shared" si="7"/>
        <v>13</v>
      </c>
      <c r="K44" s="40">
        <f t="shared" si="3"/>
        <v>13</v>
      </c>
      <c r="L44" s="40">
        <f t="shared" si="4"/>
        <v>0</v>
      </c>
      <c r="M44" s="41">
        <f t="shared" si="5"/>
        <v>78000</v>
      </c>
      <c r="N44" s="39">
        <f t="shared" si="6"/>
        <v>209000</v>
      </c>
    </row>
    <row r="45" spans="1:14" x14ac:dyDescent="0.25">
      <c r="A45" s="36">
        <v>212</v>
      </c>
      <c r="B45" s="37">
        <v>4547</v>
      </c>
      <c r="C45" s="37">
        <v>4592</v>
      </c>
      <c r="D45" s="38">
        <f t="shared" si="0"/>
        <v>45</v>
      </c>
      <c r="E45" s="39">
        <f t="shared" si="1"/>
        <v>66780</v>
      </c>
      <c r="F45" s="39">
        <f t="shared" si="2"/>
        <v>73000</v>
      </c>
      <c r="G45" s="37">
        <v>1746</v>
      </c>
      <c r="H45" s="37">
        <v>1772</v>
      </c>
      <c r="I45" s="40">
        <f t="shared" si="8"/>
        <v>26</v>
      </c>
      <c r="J45" s="40">
        <f t="shared" si="7"/>
        <v>13</v>
      </c>
      <c r="K45" s="40">
        <f t="shared" si="3"/>
        <v>13</v>
      </c>
      <c r="L45" s="40">
        <f t="shared" si="4"/>
        <v>0</v>
      </c>
      <c r="M45" s="41">
        <f t="shared" si="5"/>
        <v>78000</v>
      </c>
      <c r="N45" s="39">
        <f t="shared" si="6"/>
        <v>151000</v>
      </c>
    </row>
    <row r="46" spans="1:14" x14ac:dyDescent="0.25">
      <c r="A46" s="36">
        <v>213</v>
      </c>
      <c r="B46" s="37">
        <v>4577</v>
      </c>
      <c r="C46" s="37">
        <v>4656</v>
      </c>
      <c r="D46" s="38">
        <f t="shared" si="0"/>
        <v>79</v>
      </c>
      <c r="E46" s="39">
        <f t="shared" si="1"/>
        <v>117236</v>
      </c>
      <c r="F46" s="39">
        <f t="shared" si="2"/>
        <v>129000</v>
      </c>
      <c r="G46" s="37">
        <v>1890</v>
      </c>
      <c r="H46" s="37">
        <v>1911</v>
      </c>
      <c r="I46" s="40">
        <f t="shared" si="8"/>
        <v>21</v>
      </c>
      <c r="J46" s="40">
        <f t="shared" si="7"/>
        <v>10.5</v>
      </c>
      <c r="K46" s="40">
        <f t="shared" si="3"/>
        <v>10.5</v>
      </c>
      <c r="L46" s="40">
        <f t="shared" si="4"/>
        <v>0</v>
      </c>
      <c r="M46" s="41">
        <f t="shared" si="5"/>
        <v>63000</v>
      </c>
      <c r="N46" s="39">
        <f t="shared" si="6"/>
        <v>192000</v>
      </c>
    </row>
    <row r="47" spans="1:14" x14ac:dyDescent="0.25">
      <c r="A47" s="36">
        <v>214</v>
      </c>
      <c r="B47" s="37">
        <v>3859</v>
      </c>
      <c r="C47" s="37">
        <v>3898</v>
      </c>
      <c r="D47" s="38">
        <f t="shared" si="0"/>
        <v>39</v>
      </c>
      <c r="E47" s="39">
        <f t="shared" si="1"/>
        <v>57876</v>
      </c>
      <c r="F47" s="39">
        <f t="shared" si="2"/>
        <v>64000</v>
      </c>
      <c r="G47" s="37">
        <v>1890</v>
      </c>
      <c r="H47" s="37">
        <v>1911</v>
      </c>
      <c r="I47" s="40">
        <f t="shared" si="8"/>
        <v>21</v>
      </c>
      <c r="J47" s="40">
        <f t="shared" si="7"/>
        <v>10.5</v>
      </c>
      <c r="K47" s="40">
        <f t="shared" si="3"/>
        <v>10.5</v>
      </c>
      <c r="L47" s="40">
        <f t="shared" si="4"/>
        <v>0</v>
      </c>
      <c r="M47" s="41">
        <f t="shared" si="5"/>
        <v>63000</v>
      </c>
      <c r="N47" s="39">
        <f t="shared" si="6"/>
        <v>127000</v>
      </c>
    </row>
    <row r="48" spans="1:14" x14ac:dyDescent="0.25">
      <c r="A48" s="36">
        <v>216</v>
      </c>
      <c r="B48" s="37">
        <v>5287</v>
      </c>
      <c r="C48" s="37">
        <v>5405</v>
      </c>
      <c r="D48" s="38">
        <f t="shared" si="0"/>
        <v>118</v>
      </c>
      <c r="E48" s="39">
        <f t="shared" si="1"/>
        <v>175994</v>
      </c>
      <c r="F48" s="39">
        <f t="shared" si="2"/>
        <v>194000</v>
      </c>
      <c r="G48" s="37">
        <v>1611</v>
      </c>
      <c r="H48" s="37">
        <v>1637</v>
      </c>
      <c r="I48" s="40">
        <f t="shared" si="8"/>
        <v>26</v>
      </c>
      <c r="J48" s="40">
        <f t="shared" si="7"/>
        <v>13</v>
      </c>
      <c r="K48" s="40">
        <f t="shared" si="3"/>
        <v>13</v>
      </c>
      <c r="L48" s="40">
        <f t="shared" si="4"/>
        <v>0</v>
      </c>
      <c r="M48" s="41">
        <f t="shared" si="5"/>
        <v>78000</v>
      </c>
      <c r="N48" s="39">
        <f t="shared" si="6"/>
        <v>272000</v>
      </c>
    </row>
    <row r="49" spans="1:14" x14ac:dyDescent="0.25">
      <c r="A49" s="36">
        <v>217</v>
      </c>
      <c r="B49" s="37">
        <v>4506</v>
      </c>
      <c r="C49" s="37">
        <v>4564</v>
      </c>
      <c r="D49" s="38">
        <f t="shared" si="0"/>
        <v>58</v>
      </c>
      <c r="E49" s="39">
        <f t="shared" si="1"/>
        <v>86072</v>
      </c>
      <c r="F49" s="39">
        <f t="shared" si="2"/>
        <v>95000</v>
      </c>
      <c r="G49" s="37">
        <v>1611</v>
      </c>
      <c r="H49" s="37">
        <v>1637</v>
      </c>
      <c r="I49" s="40">
        <f t="shared" si="8"/>
        <v>26</v>
      </c>
      <c r="J49" s="40">
        <f t="shared" si="7"/>
        <v>13</v>
      </c>
      <c r="K49" s="40">
        <f t="shared" si="3"/>
        <v>13</v>
      </c>
      <c r="L49" s="40">
        <f t="shared" si="4"/>
        <v>0</v>
      </c>
      <c r="M49" s="41">
        <f t="shared" si="5"/>
        <v>78000</v>
      </c>
      <c r="N49" s="39">
        <f t="shared" si="6"/>
        <v>173000</v>
      </c>
    </row>
    <row r="50" spans="1:14" x14ac:dyDescent="0.25">
      <c r="A50" s="36">
        <v>218</v>
      </c>
      <c r="B50" s="37">
        <v>4198</v>
      </c>
      <c r="C50" s="37">
        <v>4229</v>
      </c>
      <c r="D50" s="38">
        <f t="shared" si="0"/>
        <v>31</v>
      </c>
      <c r="E50" s="39">
        <f t="shared" si="1"/>
        <v>46004</v>
      </c>
      <c r="F50" s="39">
        <f t="shared" si="2"/>
        <v>51000</v>
      </c>
      <c r="G50" s="37">
        <v>1924</v>
      </c>
      <c r="H50" s="37">
        <v>1944</v>
      </c>
      <c r="I50" s="40">
        <f t="shared" si="8"/>
        <v>20</v>
      </c>
      <c r="J50" s="40">
        <f t="shared" si="7"/>
        <v>10</v>
      </c>
      <c r="K50" s="40">
        <f t="shared" si="3"/>
        <v>10</v>
      </c>
      <c r="L50" s="40">
        <f t="shared" si="4"/>
        <v>0</v>
      </c>
      <c r="M50" s="41">
        <f t="shared" si="5"/>
        <v>60000</v>
      </c>
      <c r="N50" s="39">
        <f t="shared" si="6"/>
        <v>111000</v>
      </c>
    </row>
    <row r="51" spans="1:14" x14ac:dyDescent="0.25">
      <c r="A51" s="36">
        <v>219</v>
      </c>
      <c r="B51" s="37">
        <v>4563</v>
      </c>
      <c r="C51" s="37">
        <v>4645</v>
      </c>
      <c r="D51" s="38">
        <f t="shared" si="0"/>
        <v>82</v>
      </c>
      <c r="E51" s="39">
        <f t="shared" si="1"/>
        <v>121688</v>
      </c>
      <c r="F51" s="39">
        <f t="shared" si="2"/>
        <v>134000</v>
      </c>
      <c r="G51" s="37">
        <v>1924</v>
      </c>
      <c r="H51" s="37">
        <v>1944</v>
      </c>
      <c r="I51" s="40">
        <f t="shared" si="8"/>
        <v>20</v>
      </c>
      <c r="J51" s="40">
        <f t="shared" si="7"/>
        <v>10</v>
      </c>
      <c r="K51" s="40">
        <f t="shared" si="3"/>
        <v>10</v>
      </c>
      <c r="L51" s="40">
        <f t="shared" si="4"/>
        <v>0</v>
      </c>
      <c r="M51" s="41">
        <f t="shared" si="5"/>
        <v>60000</v>
      </c>
      <c r="N51" s="39">
        <f t="shared" si="6"/>
        <v>194000</v>
      </c>
    </row>
    <row r="52" spans="1:14" x14ac:dyDescent="0.25">
      <c r="A52" s="36">
        <v>221</v>
      </c>
      <c r="B52" s="37">
        <v>4164</v>
      </c>
      <c r="C52" s="37">
        <v>4225</v>
      </c>
      <c r="D52" s="38">
        <f t="shared" si="0"/>
        <v>61</v>
      </c>
      <c r="E52" s="39">
        <f t="shared" si="1"/>
        <v>90524</v>
      </c>
      <c r="F52" s="39">
        <f t="shared" si="2"/>
        <v>100000</v>
      </c>
      <c r="G52" s="37">
        <v>1783</v>
      </c>
      <c r="H52" s="37">
        <v>1808</v>
      </c>
      <c r="I52" s="40">
        <f t="shared" si="8"/>
        <v>25</v>
      </c>
      <c r="J52" s="40">
        <f t="shared" si="7"/>
        <v>12.5</v>
      </c>
      <c r="K52" s="40">
        <f t="shared" si="3"/>
        <v>12.5</v>
      </c>
      <c r="L52" s="40">
        <f t="shared" si="4"/>
        <v>0</v>
      </c>
      <c r="M52" s="41">
        <f t="shared" si="5"/>
        <v>75000</v>
      </c>
      <c r="N52" s="39">
        <f t="shared" si="6"/>
        <v>175000</v>
      </c>
    </row>
    <row r="53" spans="1:14" x14ac:dyDescent="0.25">
      <c r="A53" s="36">
        <v>222</v>
      </c>
      <c r="B53" s="37">
        <v>4573</v>
      </c>
      <c r="C53" s="37">
        <v>4625</v>
      </c>
      <c r="D53" s="38">
        <f t="shared" si="0"/>
        <v>52</v>
      </c>
      <c r="E53" s="39">
        <f t="shared" si="1"/>
        <v>77168</v>
      </c>
      <c r="F53" s="39">
        <f t="shared" si="2"/>
        <v>85000</v>
      </c>
      <c r="G53" s="37">
        <v>1783</v>
      </c>
      <c r="H53" s="37">
        <v>1808</v>
      </c>
      <c r="I53" s="40">
        <f t="shared" si="8"/>
        <v>25</v>
      </c>
      <c r="J53" s="40">
        <f t="shared" si="7"/>
        <v>12.5</v>
      </c>
      <c r="K53" s="40">
        <f t="shared" si="3"/>
        <v>12.5</v>
      </c>
      <c r="L53" s="40">
        <f t="shared" si="4"/>
        <v>0</v>
      </c>
      <c r="M53" s="41">
        <f t="shared" si="5"/>
        <v>75000</v>
      </c>
      <c r="N53" s="39">
        <f t="shared" si="6"/>
        <v>160000</v>
      </c>
    </row>
    <row r="54" spans="1:14" x14ac:dyDescent="0.25">
      <c r="A54" s="36">
        <v>223</v>
      </c>
      <c r="B54" s="37">
        <v>4484</v>
      </c>
      <c r="C54" s="37">
        <v>4549</v>
      </c>
      <c r="D54" s="38">
        <f t="shared" si="0"/>
        <v>65</v>
      </c>
      <c r="E54" s="39">
        <f t="shared" si="1"/>
        <v>96460</v>
      </c>
      <c r="F54" s="39">
        <f t="shared" si="2"/>
        <v>106000</v>
      </c>
      <c r="G54" s="37">
        <v>1812</v>
      </c>
      <c r="H54" s="37">
        <v>1840</v>
      </c>
      <c r="I54" s="40">
        <f t="shared" si="8"/>
        <v>28</v>
      </c>
      <c r="J54" s="40">
        <f t="shared" si="7"/>
        <v>14</v>
      </c>
      <c r="K54" s="40">
        <f t="shared" si="3"/>
        <v>14</v>
      </c>
      <c r="L54" s="40">
        <f t="shared" si="4"/>
        <v>0</v>
      </c>
      <c r="M54" s="41">
        <f t="shared" si="5"/>
        <v>84000</v>
      </c>
      <c r="N54" s="39">
        <f t="shared" si="6"/>
        <v>190000</v>
      </c>
    </row>
    <row r="55" spans="1:14" x14ac:dyDescent="0.25">
      <c r="A55" s="36">
        <v>224</v>
      </c>
      <c r="B55" s="37">
        <v>4176</v>
      </c>
      <c r="C55" s="37">
        <v>4220</v>
      </c>
      <c r="D55" s="38">
        <f t="shared" si="0"/>
        <v>44</v>
      </c>
      <c r="E55" s="39">
        <f t="shared" si="1"/>
        <v>65296</v>
      </c>
      <c r="F55" s="39">
        <f t="shared" si="2"/>
        <v>72000</v>
      </c>
      <c r="G55" s="37">
        <v>1812</v>
      </c>
      <c r="H55" s="37">
        <v>1840</v>
      </c>
      <c r="I55" s="40">
        <f t="shared" si="8"/>
        <v>28</v>
      </c>
      <c r="J55" s="40">
        <f t="shared" si="7"/>
        <v>14</v>
      </c>
      <c r="K55" s="40">
        <f t="shared" si="3"/>
        <v>14</v>
      </c>
      <c r="L55" s="40">
        <f t="shared" si="4"/>
        <v>0</v>
      </c>
      <c r="M55" s="41">
        <f t="shared" si="5"/>
        <v>84000</v>
      </c>
      <c r="N55" s="39">
        <f t="shared" si="6"/>
        <v>156000</v>
      </c>
    </row>
    <row r="56" spans="1:14" x14ac:dyDescent="0.25">
      <c r="A56" s="36">
        <v>226</v>
      </c>
      <c r="B56" s="37">
        <v>3912</v>
      </c>
      <c r="C56" s="37">
        <v>3987</v>
      </c>
      <c r="D56" s="38">
        <f t="shared" si="0"/>
        <v>75</v>
      </c>
      <c r="E56" s="39">
        <f t="shared" si="1"/>
        <v>111300</v>
      </c>
      <c r="F56" s="39">
        <f t="shared" si="2"/>
        <v>122000</v>
      </c>
      <c r="G56" s="37">
        <v>1644</v>
      </c>
      <c r="H56" s="37">
        <v>1670</v>
      </c>
      <c r="I56" s="40">
        <f t="shared" si="8"/>
        <v>26</v>
      </c>
      <c r="J56" s="40">
        <f t="shared" si="7"/>
        <v>13</v>
      </c>
      <c r="K56" s="40">
        <f t="shared" si="3"/>
        <v>13</v>
      </c>
      <c r="L56" s="40">
        <f t="shared" si="4"/>
        <v>0</v>
      </c>
      <c r="M56" s="41">
        <f t="shared" si="5"/>
        <v>78000</v>
      </c>
      <c r="N56" s="39">
        <f t="shared" si="6"/>
        <v>200000</v>
      </c>
    </row>
    <row r="57" spans="1:14" x14ac:dyDescent="0.25">
      <c r="A57" s="36">
        <v>227</v>
      </c>
      <c r="B57" s="37">
        <v>5017</v>
      </c>
      <c r="C57" s="37">
        <v>5071</v>
      </c>
      <c r="D57" s="38">
        <f t="shared" si="0"/>
        <v>54</v>
      </c>
      <c r="E57" s="39">
        <f t="shared" si="1"/>
        <v>80136</v>
      </c>
      <c r="F57" s="39">
        <f t="shared" si="2"/>
        <v>88000</v>
      </c>
      <c r="G57" s="37">
        <v>1644</v>
      </c>
      <c r="H57" s="37">
        <v>1670</v>
      </c>
      <c r="I57" s="40">
        <f t="shared" si="8"/>
        <v>26</v>
      </c>
      <c r="J57" s="40">
        <f t="shared" si="7"/>
        <v>13</v>
      </c>
      <c r="K57" s="40">
        <f t="shared" si="3"/>
        <v>13</v>
      </c>
      <c r="L57" s="40">
        <f t="shared" si="4"/>
        <v>0</v>
      </c>
      <c r="M57" s="41">
        <f t="shared" si="5"/>
        <v>78000</v>
      </c>
      <c r="N57" s="39">
        <f t="shared" si="6"/>
        <v>166000</v>
      </c>
    </row>
    <row r="58" spans="1:14" x14ac:dyDescent="0.25">
      <c r="A58" s="36">
        <v>301</v>
      </c>
      <c r="B58" s="37">
        <v>3988</v>
      </c>
      <c r="C58" s="37">
        <v>4063</v>
      </c>
      <c r="D58" s="38">
        <f t="shared" si="0"/>
        <v>75</v>
      </c>
      <c r="E58" s="39">
        <f t="shared" si="1"/>
        <v>111300</v>
      </c>
      <c r="F58" s="39">
        <f t="shared" si="2"/>
        <v>122000</v>
      </c>
      <c r="G58" s="37">
        <v>1384</v>
      </c>
      <c r="H58" s="37">
        <v>1416</v>
      </c>
      <c r="I58" s="40">
        <f t="shared" si="8"/>
        <v>32</v>
      </c>
      <c r="J58" s="40">
        <f t="shared" si="7"/>
        <v>16</v>
      </c>
      <c r="K58" s="40">
        <f t="shared" si="3"/>
        <v>16</v>
      </c>
      <c r="L58" s="40">
        <f t="shared" si="4"/>
        <v>0</v>
      </c>
      <c r="M58" s="41">
        <f t="shared" si="5"/>
        <v>96000</v>
      </c>
      <c r="N58" s="39">
        <f t="shared" si="6"/>
        <v>218000</v>
      </c>
    </row>
    <row r="59" spans="1:14" x14ac:dyDescent="0.25">
      <c r="A59" s="36">
        <v>302</v>
      </c>
      <c r="B59" s="37">
        <v>4015</v>
      </c>
      <c r="C59" s="37">
        <v>4068</v>
      </c>
      <c r="D59" s="38">
        <f t="shared" si="0"/>
        <v>53</v>
      </c>
      <c r="E59" s="39">
        <f t="shared" si="1"/>
        <v>78652</v>
      </c>
      <c r="F59" s="39">
        <f t="shared" si="2"/>
        <v>87000</v>
      </c>
      <c r="G59" s="37">
        <v>1384</v>
      </c>
      <c r="H59" s="37">
        <v>1416</v>
      </c>
      <c r="I59" s="40">
        <f t="shared" si="8"/>
        <v>32</v>
      </c>
      <c r="J59" s="40">
        <f t="shared" si="7"/>
        <v>16</v>
      </c>
      <c r="K59" s="40">
        <f t="shared" si="3"/>
        <v>16</v>
      </c>
      <c r="L59" s="40">
        <f t="shared" si="4"/>
        <v>0</v>
      </c>
      <c r="M59" s="41">
        <f t="shared" si="5"/>
        <v>96000</v>
      </c>
      <c r="N59" s="39">
        <f t="shared" si="6"/>
        <v>183000</v>
      </c>
    </row>
    <row r="60" spans="1:14" x14ac:dyDescent="0.25">
      <c r="A60" s="36">
        <v>303</v>
      </c>
      <c r="B60" s="37">
        <v>3006</v>
      </c>
      <c r="C60" s="37">
        <v>3070</v>
      </c>
      <c r="D60" s="38">
        <f t="shared" si="0"/>
        <v>64</v>
      </c>
      <c r="E60" s="39">
        <f t="shared" si="1"/>
        <v>94976</v>
      </c>
      <c r="F60" s="39">
        <f t="shared" si="2"/>
        <v>104000</v>
      </c>
      <c r="G60" s="37">
        <v>1484</v>
      </c>
      <c r="H60" s="37">
        <v>1508</v>
      </c>
      <c r="I60" s="40">
        <f t="shared" si="8"/>
        <v>24</v>
      </c>
      <c r="J60" s="40">
        <f t="shared" si="7"/>
        <v>12</v>
      </c>
      <c r="K60" s="40">
        <f t="shared" si="3"/>
        <v>12</v>
      </c>
      <c r="L60" s="40">
        <f t="shared" si="4"/>
        <v>0</v>
      </c>
      <c r="M60" s="41">
        <f t="shared" si="5"/>
        <v>72000</v>
      </c>
      <c r="N60" s="39">
        <f t="shared" si="6"/>
        <v>176000</v>
      </c>
    </row>
    <row r="61" spans="1:14" x14ac:dyDescent="0.25">
      <c r="A61" s="36">
        <v>304</v>
      </c>
      <c r="B61" s="37">
        <v>3541</v>
      </c>
      <c r="C61" s="37">
        <v>3637</v>
      </c>
      <c r="D61" s="38">
        <f t="shared" si="0"/>
        <v>96</v>
      </c>
      <c r="E61" s="39">
        <f t="shared" si="1"/>
        <v>142464</v>
      </c>
      <c r="F61" s="39">
        <f t="shared" si="2"/>
        <v>157000</v>
      </c>
      <c r="G61" s="37">
        <v>1484</v>
      </c>
      <c r="H61" s="37">
        <v>1508</v>
      </c>
      <c r="I61" s="40">
        <f t="shared" si="8"/>
        <v>24</v>
      </c>
      <c r="J61" s="40">
        <f t="shared" si="7"/>
        <v>12</v>
      </c>
      <c r="K61" s="40">
        <f t="shared" si="3"/>
        <v>12</v>
      </c>
      <c r="L61" s="40">
        <f t="shared" si="4"/>
        <v>0</v>
      </c>
      <c r="M61" s="41">
        <f t="shared" si="5"/>
        <v>72000</v>
      </c>
      <c r="N61" s="39">
        <f t="shared" si="6"/>
        <v>229000</v>
      </c>
    </row>
    <row r="62" spans="1:14" x14ac:dyDescent="0.25">
      <c r="A62" s="36">
        <v>305</v>
      </c>
      <c r="B62" s="37">
        <v>5122</v>
      </c>
      <c r="C62" s="37">
        <v>5200</v>
      </c>
      <c r="D62" s="38">
        <f t="shared" si="0"/>
        <v>78</v>
      </c>
      <c r="E62" s="39">
        <f t="shared" si="1"/>
        <v>115752</v>
      </c>
      <c r="F62" s="39">
        <f t="shared" si="2"/>
        <v>127000</v>
      </c>
      <c r="G62" s="37">
        <v>2148</v>
      </c>
      <c r="H62" s="37">
        <v>2178</v>
      </c>
      <c r="I62" s="40">
        <f t="shared" si="8"/>
        <v>30</v>
      </c>
      <c r="J62" s="40">
        <f t="shared" si="7"/>
        <v>15</v>
      </c>
      <c r="K62" s="40">
        <f t="shared" si="3"/>
        <v>15</v>
      </c>
      <c r="L62" s="40">
        <f t="shared" si="4"/>
        <v>0</v>
      </c>
      <c r="M62" s="41">
        <f t="shared" si="5"/>
        <v>90000</v>
      </c>
      <c r="N62" s="39">
        <f t="shared" si="6"/>
        <v>217000</v>
      </c>
    </row>
    <row r="63" spans="1:14" x14ac:dyDescent="0.25">
      <c r="A63" s="36">
        <v>306</v>
      </c>
      <c r="B63" s="37">
        <v>3929</v>
      </c>
      <c r="C63" s="37">
        <v>4000</v>
      </c>
      <c r="D63" s="38">
        <f t="shared" si="0"/>
        <v>71</v>
      </c>
      <c r="E63" s="39">
        <f t="shared" si="1"/>
        <v>105364</v>
      </c>
      <c r="F63" s="39">
        <f t="shared" si="2"/>
        <v>116000</v>
      </c>
      <c r="G63" s="37">
        <v>2148</v>
      </c>
      <c r="H63" s="37">
        <v>2178</v>
      </c>
      <c r="I63" s="40">
        <f t="shared" si="8"/>
        <v>30</v>
      </c>
      <c r="J63" s="40">
        <f t="shared" si="7"/>
        <v>15</v>
      </c>
      <c r="K63" s="40">
        <f t="shared" si="3"/>
        <v>15</v>
      </c>
      <c r="L63" s="40">
        <f t="shared" si="4"/>
        <v>0</v>
      </c>
      <c r="M63" s="41">
        <f t="shared" si="5"/>
        <v>90000</v>
      </c>
      <c r="N63" s="39">
        <f t="shared" si="6"/>
        <v>206000</v>
      </c>
    </row>
    <row r="64" spans="1:14" x14ac:dyDescent="0.25">
      <c r="A64" s="36">
        <v>307</v>
      </c>
      <c r="B64" s="37">
        <v>4406</v>
      </c>
      <c r="C64" s="37">
        <v>4456</v>
      </c>
      <c r="D64" s="38">
        <f t="shared" si="0"/>
        <v>50</v>
      </c>
      <c r="E64" s="39">
        <f t="shared" si="1"/>
        <v>74200</v>
      </c>
      <c r="F64" s="39">
        <f t="shared" si="2"/>
        <v>82000</v>
      </c>
      <c r="G64" s="37">
        <v>1800</v>
      </c>
      <c r="H64" s="37">
        <v>1822</v>
      </c>
      <c r="I64" s="40">
        <f t="shared" si="8"/>
        <v>22</v>
      </c>
      <c r="J64" s="40">
        <f t="shared" si="7"/>
        <v>11</v>
      </c>
      <c r="K64" s="40">
        <f t="shared" si="3"/>
        <v>11</v>
      </c>
      <c r="L64" s="40">
        <f t="shared" si="4"/>
        <v>0</v>
      </c>
      <c r="M64" s="41">
        <f t="shared" si="5"/>
        <v>66000</v>
      </c>
      <c r="N64" s="39">
        <f t="shared" si="6"/>
        <v>148000</v>
      </c>
    </row>
    <row r="65" spans="1:14" x14ac:dyDescent="0.25">
      <c r="A65" s="36">
        <v>308</v>
      </c>
      <c r="B65" s="37">
        <v>4122</v>
      </c>
      <c r="C65" s="37">
        <v>4195</v>
      </c>
      <c r="D65" s="38">
        <f t="shared" si="0"/>
        <v>73</v>
      </c>
      <c r="E65" s="39">
        <f t="shared" si="1"/>
        <v>108332</v>
      </c>
      <c r="F65" s="39">
        <f t="shared" si="2"/>
        <v>119000</v>
      </c>
      <c r="G65" s="37">
        <v>1800</v>
      </c>
      <c r="H65" s="37">
        <v>1822</v>
      </c>
      <c r="I65" s="40">
        <f t="shared" si="8"/>
        <v>22</v>
      </c>
      <c r="J65" s="40">
        <f t="shared" si="7"/>
        <v>11</v>
      </c>
      <c r="K65" s="40">
        <f t="shared" si="3"/>
        <v>11</v>
      </c>
      <c r="L65" s="40">
        <f t="shared" si="4"/>
        <v>0</v>
      </c>
      <c r="M65" s="41">
        <f t="shared" si="5"/>
        <v>66000</v>
      </c>
      <c r="N65" s="39">
        <f t="shared" si="6"/>
        <v>185000</v>
      </c>
    </row>
    <row r="66" spans="1:14" x14ac:dyDescent="0.25">
      <c r="A66" s="36">
        <v>309</v>
      </c>
      <c r="B66" s="37">
        <v>3812</v>
      </c>
      <c r="C66" s="37">
        <v>3882</v>
      </c>
      <c r="D66" s="38">
        <f t="shared" si="0"/>
        <v>70</v>
      </c>
      <c r="E66" s="39">
        <f t="shared" si="1"/>
        <v>103880</v>
      </c>
      <c r="F66" s="39">
        <f t="shared" si="2"/>
        <v>114000</v>
      </c>
      <c r="G66" s="37">
        <v>1776</v>
      </c>
      <c r="H66" s="37">
        <v>1797</v>
      </c>
      <c r="I66" s="40">
        <f t="shared" si="8"/>
        <v>21</v>
      </c>
      <c r="J66" s="40">
        <f t="shared" si="7"/>
        <v>10.5</v>
      </c>
      <c r="K66" s="40">
        <f t="shared" si="3"/>
        <v>10.5</v>
      </c>
      <c r="L66" s="40">
        <f t="shared" si="4"/>
        <v>0</v>
      </c>
      <c r="M66" s="41">
        <f t="shared" si="5"/>
        <v>63000</v>
      </c>
      <c r="N66" s="39">
        <f t="shared" si="6"/>
        <v>177000</v>
      </c>
    </row>
    <row r="67" spans="1:14" x14ac:dyDescent="0.25">
      <c r="A67" s="36">
        <v>310</v>
      </c>
      <c r="B67" s="37">
        <v>3822</v>
      </c>
      <c r="C67" s="37">
        <v>3861</v>
      </c>
      <c r="D67" s="38">
        <f t="shared" si="0"/>
        <v>39</v>
      </c>
      <c r="E67" s="39">
        <f t="shared" si="1"/>
        <v>57876</v>
      </c>
      <c r="F67" s="39">
        <f t="shared" si="2"/>
        <v>64000</v>
      </c>
      <c r="G67" s="37">
        <v>1776</v>
      </c>
      <c r="H67" s="37">
        <v>1797</v>
      </c>
      <c r="I67" s="40">
        <f t="shared" si="8"/>
        <v>21</v>
      </c>
      <c r="J67" s="40">
        <f t="shared" si="7"/>
        <v>10.5</v>
      </c>
      <c r="K67" s="40">
        <f t="shared" si="3"/>
        <v>10.5</v>
      </c>
      <c r="L67" s="40">
        <f t="shared" si="4"/>
        <v>0</v>
      </c>
      <c r="M67" s="41">
        <f t="shared" si="5"/>
        <v>63000</v>
      </c>
      <c r="N67" s="39">
        <f t="shared" si="6"/>
        <v>127000</v>
      </c>
    </row>
    <row r="68" spans="1:14" x14ac:dyDescent="0.25">
      <c r="A68" s="36">
        <v>311</v>
      </c>
      <c r="B68" s="37">
        <v>5052</v>
      </c>
      <c r="C68" s="37">
        <v>5134</v>
      </c>
      <c r="D68" s="38">
        <f t="shared" si="0"/>
        <v>82</v>
      </c>
      <c r="E68" s="39">
        <f t="shared" si="1"/>
        <v>121688</v>
      </c>
      <c r="F68" s="39">
        <f t="shared" si="2"/>
        <v>134000</v>
      </c>
      <c r="G68" s="37">
        <v>2077</v>
      </c>
      <c r="H68" s="37">
        <v>2114</v>
      </c>
      <c r="I68" s="40">
        <f t="shared" si="8"/>
        <v>37</v>
      </c>
      <c r="J68" s="40">
        <f t="shared" si="7"/>
        <v>18.5</v>
      </c>
      <c r="K68" s="40">
        <f t="shared" si="3"/>
        <v>18.5</v>
      </c>
      <c r="L68" s="40">
        <f t="shared" si="4"/>
        <v>0</v>
      </c>
      <c r="M68" s="41">
        <f t="shared" si="5"/>
        <v>111000</v>
      </c>
      <c r="N68" s="39">
        <f t="shared" si="6"/>
        <v>245000</v>
      </c>
    </row>
    <row r="69" spans="1:14" x14ac:dyDescent="0.25">
      <c r="A69" s="36">
        <v>312</v>
      </c>
      <c r="B69" s="37">
        <v>5938</v>
      </c>
      <c r="C69" s="37">
        <v>6087</v>
      </c>
      <c r="D69" s="38">
        <f t="shared" si="0"/>
        <v>149</v>
      </c>
      <c r="E69" s="39">
        <f t="shared" si="1"/>
        <v>223517</v>
      </c>
      <c r="F69" s="39">
        <f t="shared" si="2"/>
        <v>246000</v>
      </c>
      <c r="G69" s="37">
        <v>2077</v>
      </c>
      <c r="H69" s="37">
        <v>2114</v>
      </c>
      <c r="I69" s="40">
        <f t="shared" si="8"/>
        <v>37</v>
      </c>
      <c r="J69" s="40">
        <f t="shared" si="7"/>
        <v>18.5</v>
      </c>
      <c r="K69" s="40">
        <f t="shared" si="3"/>
        <v>18.5</v>
      </c>
      <c r="L69" s="40">
        <f t="shared" si="4"/>
        <v>0</v>
      </c>
      <c r="M69" s="41">
        <f t="shared" si="5"/>
        <v>111000</v>
      </c>
      <c r="N69" s="39">
        <f t="shared" si="6"/>
        <v>357000</v>
      </c>
    </row>
    <row r="70" spans="1:14" x14ac:dyDescent="0.25">
      <c r="A70" s="36">
        <v>313</v>
      </c>
      <c r="B70" s="37">
        <v>758</v>
      </c>
      <c r="C70" s="37">
        <v>816</v>
      </c>
      <c r="D70" s="38">
        <f t="shared" si="0"/>
        <v>58</v>
      </c>
      <c r="E70" s="39">
        <f t="shared" si="1"/>
        <v>86072</v>
      </c>
      <c r="F70" s="39">
        <f t="shared" si="2"/>
        <v>95000</v>
      </c>
      <c r="G70" s="37">
        <v>1695</v>
      </c>
      <c r="H70" s="37">
        <v>1731</v>
      </c>
      <c r="I70" s="40">
        <f t="shared" si="8"/>
        <v>36</v>
      </c>
      <c r="J70" s="40">
        <f t="shared" si="7"/>
        <v>18</v>
      </c>
      <c r="K70" s="40">
        <f t="shared" si="3"/>
        <v>18</v>
      </c>
      <c r="L70" s="40">
        <f t="shared" si="4"/>
        <v>0</v>
      </c>
      <c r="M70" s="41">
        <f t="shared" si="5"/>
        <v>108000</v>
      </c>
      <c r="N70" s="39">
        <f t="shared" si="6"/>
        <v>203000</v>
      </c>
    </row>
    <row r="71" spans="1:14" x14ac:dyDescent="0.25">
      <c r="A71" s="36">
        <v>314</v>
      </c>
      <c r="B71" s="37">
        <v>3707</v>
      </c>
      <c r="C71" s="37">
        <v>3776</v>
      </c>
      <c r="D71" s="38">
        <f t="shared" si="0"/>
        <v>69</v>
      </c>
      <c r="E71" s="39">
        <f t="shared" si="1"/>
        <v>102396</v>
      </c>
      <c r="F71" s="39">
        <f t="shared" si="2"/>
        <v>113000</v>
      </c>
      <c r="G71" s="37">
        <v>1695</v>
      </c>
      <c r="H71" s="37">
        <v>1731</v>
      </c>
      <c r="I71" s="40">
        <f t="shared" si="8"/>
        <v>36</v>
      </c>
      <c r="J71" s="40">
        <f t="shared" si="7"/>
        <v>18</v>
      </c>
      <c r="K71" s="40">
        <f t="shared" si="3"/>
        <v>18</v>
      </c>
      <c r="L71" s="40">
        <f t="shared" si="4"/>
        <v>0</v>
      </c>
      <c r="M71" s="41">
        <f t="shared" si="5"/>
        <v>108000</v>
      </c>
      <c r="N71" s="39">
        <f t="shared" si="6"/>
        <v>221000</v>
      </c>
    </row>
    <row r="72" spans="1:14" x14ac:dyDescent="0.25">
      <c r="A72" s="36">
        <v>316</v>
      </c>
      <c r="B72" s="37">
        <v>3605</v>
      </c>
      <c r="C72" s="37">
        <v>3662</v>
      </c>
      <c r="D72" s="38">
        <f t="shared" si="0"/>
        <v>57</v>
      </c>
      <c r="E72" s="39">
        <f t="shared" si="1"/>
        <v>84588</v>
      </c>
      <c r="F72" s="39">
        <f t="shared" si="2"/>
        <v>93000</v>
      </c>
      <c r="G72" s="37">
        <v>1902</v>
      </c>
      <c r="H72" s="37">
        <v>1930</v>
      </c>
      <c r="I72" s="40">
        <f t="shared" si="8"/>
        <v>28</v>
      </c>
      <c r="J72" s="40">
        <f t="shared" si="7"/>
        <v>14</v>
      </c>
      <c r="K72" s="40">
        <f t="shared" si="3"/>
        <v>14</v>
      </c>
      <c r="L72" s="40">
        <f t="shared" si="4"/>
        <v>0</v>
      </c>
      <c r="M72" s="41">
        <f t="shared" si="5"/>
        <v>84000</v>
      </c>
      <c r="N72" s="39">
        <f t="shared" si="6"/>
        <v>177000</v>
      </c>
    </row>
    <row r="73" spans="1:14" x14ac:dyDescent="0.25">
      <c r="A73" s="36">
        <v>317</v>
      </c>
      <c r="B73" s="37">
        <v>4689</v>
      </c>
      <c r="C73" s="37">
        <v>4758</v>
      </c>
      <c r="D73" s="38">
        <f t="shared" si="0"/>
        <v>69</v>
      </c>
      <c r="E73" s="39">
        <f t="shared" si="1"/>
        <v>102396</v>
      </c>
      <c r="F73" s="39">
        <f t="shared" si="2"/>
        <v>113000</v>
      </c>
      <c r="G73" s="37">
        <v>1902</v>
      </c>
      <c r="H73" s="37">
        <v>1930</v>
      </c>
      <c r="I73" s="40">
        <f t="shared" si="8"/>
        <v>28</v>
      </c>
      <c r="J73" s="40">
        <f t="shared" si="7"/>
        <v>14</v>
      </c>
      <c r="K73" s="40">
        <f t="shared" si="3"/>
        <v>14</v>
      </c>
      <c r="L73" s="40">
        <f t="shared" si="4"/>
        <v>0</v>
      </c>
      <c r="M73" s="41">
        <f t="shared" si="5"/>
        <v>84000</v>
      </c>
      <c r="N73" s="39">
        <f t="shared" si="6"/>
        <v>197000</v>
      </c>
    </row>
    <row r="74" spans="1:14" x14ac:dyDescent="0.25">
      <c r="A74" s="36">
        <v>318</v>
      </c>
      <c r="B74" s="37">
        <v>3303</v>
      </c>
      <c r="C74" s="37">
        <v>3362</v>
      </c>
      <c r="D74" s="38">
        <f t="shared" si="0"/>
        <v>59</v>
      </c>
      <c r="E74" s="39">
        <f t="shared" si="1"/>
        <v>87556</v>
      </c>
      <c r="F74" s="39">
        <f t="shared" si="2"/>
        <v>96000</v>
      </c>
      <c r="G74" s="37">
        <v>1608</v>
      </c>
      <c r="H74" s="37">
        <v>1774</v>
      </c>
      <c r="I74" s="40">
        <f t="shared" si="8"/>
        <v>166</v>
      </c>
      <c r="J74" s="40">
        <f t="shared" si="7"/>
        <v>83</v>
      </c>
      <c r="K74" s="40">
        <f t="shared" si="3"/>
        <v>32</v>
      </c>
      <c r="L74" s="40">
        <f t="shared" si="4"/>
        <v>51</v>
      </c>
      <c r="M74" s="41">
        <f t="shared" si="5"/>
        <v>855000</v>
      </c>
      <c r="N74" s="39">
        <f t="shared" si="6"/>
        <v>951000</v>
      </c>
    </row>
    <row r="75" spans="1:14" x14ac:dyDescent="0.25">
      <c r="A75" s="36">
        <v>319</v>
      </c>
      <c r="B75" s="37">
        <v>4519</v>
      </c>
      <c r="C75" s="37">
        <v>4559</v>
      </c>
      <c r="D75" s="38">
        <f t="shared" si="0"/>
        <v>40</v>
      </c>
      <c r="E75" s="39">
        <f t="shared" si="1"/>
        <v>59360</v>
      </c>
      <c r="F75" s="39">
        <f t="shared" si="2"/>
        <v>65000</v>
      </c>
      <c r="G75" s="37">
        <v>1608</v>
      </c>
      <c r="H75" s="37">
        <v>1774</v>
      </c>
      <c r="I75" s="40">
        <f t="shared" si="8"/>
        <v>166</v>
      </c>
      <c r="J75" s="40">
        <f t="shared" si="7"/>
        <v>83</v>
      </c>
      <c r="K75" s="40">
        <f t="shared" si="3"/>
        <v>32</v>
      </c>
      <c r="L75" s="40">
        <f t="shared" si="4"/>
        <v>51</v>
      </c>
      <c r="M75" s="41">
        <f t="shared" si="5"/>
        <v>855000</v>
      </c>
      <c r="N75" s="39">
        <f t="shared" si="6"/>
        <v>920000</v>
      </c>
    </row>
    <row r="76" spans="1:14" x14ac:dyDescent="0.25">
      <c r="A76" s="36">
        <v>321</v>
      </c>
      <c r="B76" s="37">
        <v>4085</v>
      </c>
      <c r="C76" s="37">
        <v>4161</v>
      </c>
      <c r="D76" s="38">
        <f t="shared" si="0"/>
        <v>76</v>
      </c>
      <c r="E76" s="39">
        <f t="shared" si="1"/>
        <v>112784</v>
      </c>
      <c r="F76" s="39">
        <f t="shared" si="2"/>
        <v>124000</v>
      </c>
      <c r="G76" s="37">
        <v>1438</v>
      </c>
      <c r="H76" s="37">
        <v>1467</v>
      </c>
      <c r="I76" s="40">
        <f t="shared" si="8"/>
        <v>29</v>
      </c>
      <c r="J76" s="40">
        <f t="shared" si="7"/>
        <v>14.5</v>
      </c>
      <c r="K76" s="40">
        <f t="shared" si="3"/>
        <v>14.5</v>
      </c>
      <c r="L76" s="40">
        <f t="shared" si="4"/>
        <v>0</v>
      </c>
      <c r="M76" s="41">
        <f t="shared" si="5"/>
        <v>87000</v>
      </c>
      <c r="N76" s="39">
        <f t="shared" si="6"/>
        <v>211000</v>
      </c>
    </row>
    <row r="77" spans="1:14" x14ac:dyDescent="0.25">
      <c r="A77" s="36">
        <v>322</v>
      </c>
      <c r="B77" s="37">
        <v>4020</v>
      </c>
      <c r="C77" s="37">
        <v>4099</v>
      </c>
      <c r="D77" s="38">
        <f t="shared" ref="D77:D140" si="9">C77-B77</f>
        <v>79</v>
      </c>
      <c r="E77" s="39">
        <f t="shared" si="1"/>
        <v>117236</v>
      </c>
      <c r="F77" s="39">
        <f t="shared" si="2"/>
        <v>129000</v>
      </c>
      <c r="G77" s="37">
        <v>1438</v>
      </c>
      <c r="H77" s="37">
        <v>1467</v>
      </c>
      <c r="I77" s="40">
        <f t="shared" si="8"/>
        <v>29</v>
      </c>
      <c r="J77" s="40">
        <f t="shared" si="7"/>
        <v>14.5</v>
      </c>
      <c r="K77" s="40">
        <f t="shared" si="3"/>
        <v>14.5</v>
      </c>
      <c r="L77" s="40">
        <f t="shared" si="4"/>
        <v>0</v>
      </c>
      <c r="M77" s="41">
        <f t="shared" si="5"/>
        <v>87000</v>
      </c>
      <c r="N77" s="39">
        <f t="shared" si="6"/>
        <v>216000</v>
      </c>
    </row>
    <row r="78" spans="1:14" x14ac:dyDescent="0.25">
      <c r="A78" s="36">
        <v>323</v>
      </c>
      <c r="B78" s="37">
        <v>4273</v>
      </c>
      <c r="C78" s="37">
        <v>4340</v>
      </c>
      <c r="D78" s="38">
        <f t="shared" si="9"/>
        <v>67</v>
      </c>
      <c r="E78" s="39">
        <f t="shared" ref="E78:E141" si="10">IF($D78&gt;400,($D78-400)*2242+200*1786+100*(1533+1484),IF($D78&gt;300,($D78-300)*1786+100*1786+100*(1533+1484),IF($D78&gt;200,($D78-200)*1786+100*(1533+1484),IF($D78&gt;100,($D78-100)*1533+100*1484,$D78*1484))))</f>
        <v>99428</v>
      </c>
      <c r="F78" s="39">
        <f t="shared" ref="F78:F141" si="11">ROUND($E78*0.1+$E78,-3)</f>
        <v>109000</v>
      </c>
      <c r="G78" s="37">
        <v>1556</v>
      </c>
      <c r="H78" s="37">
        <v>1571</v>
      </c>
      <c r="I78" s="40">
        <f t="shared" si="8"/>
        <v>15</v>
      </c>
      <c r="J78" s="40">
        <f t="shared" si="7"/>
        <v>7.5</v>
      </c>
      <c r="K78" s="40">
        <f t="shared" ref="K78:K141" si="12">IF($J78&lt;32,$J78,32)</f>
        <v>7.5</v>
      </c>
      <c r="L78" s="40">
        <f t="shared" ref="L78:L141" si="13">IF($J78&gt;32,$J78-32,0)</f>
        <v>0</v>
      </c>
      <c r="M78" s="41">
        <f t="shared" ref="M78:M141" si="14">ROUND(IF($J78&lt;32,$K78*6000,($K78*6000+$L78*13000)),-3)</f>
        <v>45000</v>
      </c>
      <c r="N78" s="39">
        <f t="shared" ref="N78:N141" si="15">F78+M78</f>
        <v>154000</v>
      </c>
    </row>
    <row r="79" spans="1:14" x14ac:dyDescent="0.25">
      <c r="A79" s="36">
        <v>324</v>
      </c>
      <c r="B79" s="37">
        <v>2758</v>
      </c>
      <c r="C79" s="37">
        <v>2812</v>
      </c>
      <c r="D79" s="38">
        <f t="shared" si="9"/>
        <v>54</v>
      </c>
      <c r="E79" s="39">
        <f t="shared" si="10"/>
        <v>80136</v>
      </c>
      <c r="F79" s="39">
        <f t="shared" si="11"/>
        <v>88000</v>
      </c>
      <c r="G79" s="37">
        <v>1556</v>
      </c>
      <c r="H79" s="37">
        <v>1571</v>
      </c>
      <c r="I79" s="40">
        <f t="shared" si="8"/>
        <v>15</v>
      </c>
      <c r="J79" s="40">
        <f t="shared" ref="J79:J142" si="16">(I79/2)</f>
        <v>7.5</v>
      </c>
      <c r="K79" s="40">
        <f t="shared" si="12"/>
        <v>7.5</v>
      </c>
      <c r="L79" s="40">
        <f t="shared" si="13"/>
        <v>0</v>
      </c>
      <c r="M79" s="41">
        <f t="shared" si="14"/>
        <v>45000</v>
      </c>
      <c r="N79" s="39">
        <f t="shared" si="15"/>
        <v>133000</v>
      </c>
    </row>
    <row r="80" spans="1:14" x14ac:dyDescent="0.25">
      <c r="A80" s="36">
        <v>326</v>
      </c>
      <c r="B80" s="37">
        <v>3231</v>
      </c>
      <c r="C80" s="37">
        <v>3295</v>
      </c>
      <c r="D80" s="38">
        <f t="shared" si="9"/>
        <v>64</v>
      </c>
      <c r="E80" s="39">
        <f t="shared" si="10"/>
        <v>94976</v>
      </c>
      <c r="F80" s="39">
        <f t="shared" si="11"/>
        <v>104000</v>
      </c>
      <c r="G80" s="37">
        <v>1519</v>
      </c>
      <c r="H80" s="37">
        <v>1544</v>
      </c>
      <c r="I80" s="40">
        <f t="shared" ref="I80:I143" si="17">$H80-$G80</f>
        <v>25</v>
      </c>
      <c r="J80" s="40">
        <f t="shared" si="16"/>
        <v>12.5</v>
      </c>
      <c r="K80" s="40">
        <f t="shared" si="12"/>
        <v>12.5</v>
      </c>
      <c r="L80" s="40">
        <f t="shared" si="13"/>
        <v>0</v>
      </c>
      <c r="M80" s="41">
        <f t="shared" si="14"/>
        <v>75000</v>
      </c>
      <c r="N80" s="39">
        <f t="shared" si="15"/>
        <v>179000</v>
      </c>
    </row>
    <row r="81" spans="1:14" x14ac:dyDescent="0.25">
      <c r="A81" s="36">
        <v>327</v>
      </c>
      <c r="B81" s="37">
        <v>3837</v>
      </c>
      <c r="C81" s="37">
        <v>3951</v>
      </c>
      <c r="D81" s="38">
        <f t="shared" si="9"/>
        <v>114</v>
      </c>
      <c r="E81" s="39">
        <f t="shared" si="10"/>
        <v>169862</v>
      </c>
      <c r="F81" s="39">
        <f t="shared" si="11"/>
        <v>187000</v>
      </c>
      <c r="G81" s="37">
        <v>1519</v>
      </c>
      <c r="H81" s="37">
        <v>1544</v>
      </c>
      <c r="I81" s="40">
        <f t="shared" si="17"/>
        <v>25</v>
      </c>
      <c r="J81" s="40">
        <f t="shared" si="16"/>
        <v>12.5</v>
      </c>
      <c r="K81" s="40">
        <f t="shared" si="12"/>
        <v>12.5</v>
      </c>
      <c r="L81" s="40">
        <f t="shared" si="13"/>
        <v>0</v>
      </c>
      <c r="M81" s="41">
        <f t="shared" si="14"/>
        <v>75000</v>
      </c>
      <c r="N81" s="39">
        <f t="shared" si="15"/>
        <v>262000</v>
      </c>
    </row>
    <row r="82" spans="1:14" x14ac:dyDescent="0.25">
      <c r="A82" s="36">
        <v>401</v>
      </c>
      <c r="B82" s="37">
        <v>4278</v>
      </c>
      <c r="C82" s="37">
        <v>4369</v>
      </c>
      <c r="D82" s="38">
        <f t="shared" si="9"/>
        <v>91</v>
      </c>
      <c r="E82" s="39">
        <f t="shared" si="10"/>
        <v>135044</v>
      </c>
      <c r="F82" s="39">
        <f t="shared" si="11"/>
        <v>149000</v>
      </c>
      <c r="G82" s="37">
        <v>1717</v>
      </c>
      <c r="H82" s="37">
        <v>1746</v>
      </c>
      <c r="I82" s="40">
        <f t="shared" si="17"/>
        <v>29</v>
      </c>
      <c r="J82" s="40">
        <f t="shared" si="16"/>
        <v>14.5</v>
      </c>
      <c r="K82" s="40">
        <f t="shared" si="12"/>
        <v>14.5</v>
      </c>
      <c r="L82" s="40">
        <f t="shared" si="13"/>
        <v>0</v>
      </c>
      <c r="M82" s="41">
        <f t="shared" si="14"/>
        <v>87000</v>
      </c>
      <c r="N82" s="39">
        <f t="shared" si="15"/>
        <v>236000</v>
      </c>
    </row>
    <row r="83" spans="1:14" x14ac:dyDescent="0.25">
      <c r="A83" s="36">
        <v>402</v>
      </c>
      <c r="B83" s="37">
        <v>4222</v>
      </c>
      <c r="C83" s="37">
        <v>4321</v>
      </c>
      <c r="D83" s="38">
        <f t="shared" si="9"/>
        <v>99</v>
      </c>
      <c r="E83" s="39">
        <f t="shared" si="10"/>
        <v>146916</v>
      </c>
      <c r="F83" s="39">
        <f t="shared" si="11"/>
        <v>162000</v>
      </c>
      <c r="G83" s="37">
        <v>1717</v>
      </c>
      <c r="H83" s="37">
        <v>1746</v>
      </c>
      <c r="I83" s="40">
        <f t="shared" si="17"/>
        <v>29</v>
      </c>
      <c r="J83" s="40">
        <f t="shared" si="16"/>
        <v>14.5</v>
      </c>
      <c r="K83" s="40">
        <f t="shared" si="12"/>
        <v>14.5</v>
      </c>
      <c r="L83" s="40">
        <f t="shared" si="13"/>
        <v>0</v>
      </c>
      <c r="M83" s="41">
        <f t="shared" si="14"/>
        <v>87000</v>
      </c>
      <c r="N83" s="39">
        <f t="shared" si="15"/>
        <v>249000</v>
      </c>
    </row>
    <row r="84" spans="1:14" x14ac:dyDescent="0.25">
      <c r="A84" s="36">
        <v>403</v>
      </c>
      <c r="B84" s="37">
        <v>3354</v>
      </c>
      <c r="C84" s="37">
        <v>3400</v>
      </c>
      <c r="D84" s="38">
        <f t="shared" si="9"/>
        <v>46</v>
      </c>
      <c r="E84" s="39">
        <f t="shared" si="10"/>
        <v>68264</v>
      </c>
      <c r="F84" s="39">
        <f t="shared" si="11"/>
        <v>75000</v>
      </c>
      <c r="G84" s="37">
        <v>2075</v>
      </c>
      <c r="H84" s="37">
        <v>2109</v>
      </c>
      <c r="I84" s="40">
        <f t="shared" si="17"/>
        <v>34</v>
      </c>
      <c r="J84" s="40">
        <f t="shared" si="16"/>
        <v>17</v>
      </c>
      <c r="K84" s="40">
        <f t="shared" si="12"/>
        <v>17</v>
      </c>
      <c r="L84" s="40">
        <f t="shared" si="13"/>
        <v>0</v>
      </c>
      <c r="M84" s="41">
        <f t="shared" si="14"/>
        <v>102000</v>
      </c>
      <c r="N84" s="39">
        <f t="shared" si="15"/>
        <v>177000</v>
      </c>
    </row>
    <row r="85" spans="1:14" x14ac:dyDescent="0.25">
      <c r="A85" s="36">
        <v>404</v>
      </c>
      <c r="B85" s="37">
        <v>4048</v>
      </c>
      <c r="C85" s="37">
        <v>4103</v>
      </c>
      <c r="D85" s="38">
        <f t="shared" si="9"/>
        <v>55</v>
      </c>
      <c r="E85" s="39">
        <f t="shared" si="10"/>
        <v>81620</v>
      </c>
      <c r="F85" s="39">
        <f t="shared" si="11"/>
        <v>90000</v>
      </c>
      <c r="G85" s="37">
        <v>2075</v>
      </c>
      <c r="H85" s="37">
        <v>2109</v>
      </c>
      <c r="I85" s="40">
        <f t="shared" si="17"/>
        <v>34</v>
      </c>
      <c r="J85" s="40">
        <f t="shared" si="16"/>
        <v>17</v>
      </c>
      <c r="K85" s="40">
        <f t="shared" si="12"/>
        <v>17</v>
      </c>
      <c r="L85" s="40">
        <f t="shared" si="13"/>
        <v>0</v>
      </c>
      <c r="M85" s="41">
        <f t="shared" si="14"/>
        <v>102000</v>
      </c>
      <c r="N85" s="39">
        <f t="shared" si="15"/>
        <v>192000</v>
      </c>
    </row>
    <row r="86" spans="1:14" x14ac:dyDescent="0.25">
      <c r="A86" s="36">
        <v>405</v>
      </c>
      <c r="B86" s="37">
        <v>3561</v>
      </c>
      <c r="C86" s="37">
        <v>3615</v>
      </c>
      <c r="D86" s="38">
        <f t="shared" si="9"/>
        <v>54</v>
      </c>
      <c r="E86" s="39">
        <f t="shared" si="10"/>
        <v>80136</v>
      </c>
      <c r="F86" s="39">
        <f t="shared" si="11"/>
        <v>88000</v>
      </c>
      <c r="G86" s="37">
        <v>1682</v>
      </c>
      <c r="H86" s="37">
        <v>1694</v>
      </c>
      <c r="I86" s="40">
        <f t="shared" si="17"/>
        <v>12</v>
      </c>
      <c r="J86" s="40">
        <f t="shared" si="16"/>
        <v>6</v>
      </c>
      <c r="K86" s="40">
        <f t="shared" si="12"/>
        <v>6</v>
      </c>
      <c r="L86" s="40">
        <f t="shared" si="13"/>
        <v>0</v>
      </c>
      <c r="M86" s="41">
        <f t="shared" si="14"/>
        <v>36000</v>
      </c>
      <c r="N86" s="39">
        <f t="shared" si="15"/>
        <v>124000</v>
      </c>
    </row>
    <row r="87" spans="1:14" x14ac:dyDescent="0.25">
      <c r="A87" s="36">
        <v>406</v>
      </c>
      <c r="B87" s="37">
        <v>4664</v>
      </c>
      <c r="C87" s="37">
        <v>4729</v>
      </c>
      <c r="D87" s="38">
        <f t="shared" si="9"/>
        <v>65</v>
      </c>
      <c r="E87" s="39">
        <f t="shared" si="10"/>
        <v>96460</v>
      </c>
      <c r="F87" s="39">
        <f t="shared" si="11"/>
        <v>106000</v>
      </c>
      <c r="G87" s="37">
        <v>1682</v>
      </c>
      <c r="H87" s="37">
        <v>1694</v>
      </c>
      <c r="I87" s="40">
        <f t="shared" si="17"/>
        <v>12</v>
      </c>
      <c r="J87" s="40">
        <f t="shared" si="16"/>
        <v>6</v>
      </c>
      <c r="K87" s="40">
        <f t="shared" si="12"/>
        <v>6</v>
      </c>
      <c r="L87" s="40">
        <f t="shared" si="13"/>
        <v>0</v>
      </c>
      <c r="M87" s="41">
        <f t="shared" si="14"/>
        <v>36000</v>
      </c>
      <c r="N87" s="39">
        <f t="shared" si="15"/>
        <v>142000</v>
      </c>
    </row>
    <row r="88" spans="1:14" x14ac:dyDescent="0.25">
      <c r="A88" s="36">
        <v>407</v>
      </c>
      <c r="B88" s="37">
        <v>4904</v>
      </c>
      <c r="C88" s="37">
        <v>4971</v>
      </c>
      <c r="D88" s="38">
        <f t="shared" si="9"/>
        <v>67</v>
      </c>
      <c r="E88" s="39">
        <f t="shared" si="10"/>
        <v>99428</v>
      </c>
      <c r="F88" s="39">
        <f t="shared" si="11"/>
        <v>109000</v>
      </c>
      <c r="G88" s="37">
        <v>1589</v>
      </c>
      <c r="H88" s="37">
        <v>1613</v>
      </c>
      <c r="I88" s="40">
        <f t="shared" si="17"/>
        <v>24</v>
      </c>
      <c r="J88" s="40">
        <f t="shared" si="16"/>
        <v>12</v>
      </c>
      <c r="K88" s="40">
        <f t="shared" si="12"/>
        <v>12</v>
      </c>
      <c r="L88" s="40">
        <f t="shared" si="13"/>
        <v>0</v>
      </c>
      <c r="M88" s="41">
        <f t="shared" si="14"/>
        <v>72000</v>
      </c>
      <c r="N88" s="39">
        <f t="shared" si="15"/>
        <v>181000</v>
      </c>
    </row>
    <row r="89" spans="1:14" x14ac:dyDescent="0.25">
      <c r="A89" s="36">
        <v>408</v>
      </c>
      <c r="B89" s="37">
        <v>4043</v>
      </c>
      <c r="C89" s="37">
        <v>4108</v>
      </c>
      <c r="D89" s="38">
        <f t="shared" si="9"/>
        <v>65</v>
      </c>
      <c r="E89" s="39">
        <f t="shared" si="10"/>
        <v>96460</v>
      </c>
      <c r="F89" s="39">
        <f t="shared" si="11"/>
        <v>106000</v>
      </c>
      <c r="G89" s="37">
        <v>1589</v>
      </c>
      <c r="H89" s="37">
        <v>1613</v>
      </c>
      <c r="I89" s="40">
        <f t="shared" si="17"/>
        <v>24</v>
      </c>
      <c r="J89" s="40">
        <f t="shared" si="16"/>
        <v>12</v>
      </c>
      <c r="K89" s="40">
        <f t="shared" si="12"/>
        <v>12</v>
      </c>
      <c r="L89" s="40">
        <f t="shared" si="13"/>
        <v>0</v>
      </c>
      <c r="M89" s="41">
        <f t="shared" si="14"/>
        <v>72000</v>
      </c>
      <c r="N89" s="39">
        <f t="shared" si="15"/>
        <v>178000</v>
      </c>
    </row>
    <row r="90" spans="1:14" x14ac:dyDescent="0.25">
      <c r="A90" s="36">
        <v>409</v>
      </c>
      <c r="B90" s="37">
        <v>6043</v>
      </c>
      <c r="C90" s="37">
        <v>6100</v>
      </c>
      <c r="D90" s="38">
        <f t="shared" si="9"/>
        <v>57</v>
      </c>
      <c r="E90" s="39">
        <f t="shared" si="10"/>
        <v>84588</v>
      </c>
      <c r="F90" s="39">
        <f t="shared" si="11"/>
        <v>93000</v>
      </c>
      <c r="G90" s="37">
        <v>1691</v>
      </c>
      <c r="H90" s="37">
        <v>1714</v>
      </c>
      <c r="I90" s="40">
        <f t="shared" si="17"/>
        <v>23</v>
      </c>
      <c r="J90" s="40">
        <f t="shared" si="16"/>
        <v>11.5</v>
      </c>
      <c r="K90" s="40">
        <f t="shared" si="12"/>
        <v>11.5</v>
      </c>
      <c r="L90" s="40">
        <f t="shared" si="13"/>
        <v>0</v>
      </c>
      <c r="M90" s="41">
        <f t="shared" si="14"/>
        <v>69000</v>
      </c>
      <c r="N90" s="39">
        <f t="shared" si="15"/>
        <v>162000</v>
      </c>
    </row>
    <row r="91" spans="1:14" x14ac:dyDescent="0.25">
      <c r="A91" s="36">
        <v>410</v>
      </c>
      <c r="B91" s="37">
        <v>4031</v>
      </c>
      <c r="C91" s="37">
        <v>4108</v>
      </c>
      <c r="D91" s="38">
        <f t="shared" si="9"/>
        <v>77</v>
      </c>
      <c r="E91" s="39">
        <f t="shared" si="10"/>
        <v>114268</v>
      </c>
      <c r="F91" s="39">
        <f t="shared" si="11"/>
        <v>126000</v>
      </c>
      <c r="G91" s="37">
        <v>1691</v>
      </c>
      <c r="H91" s="37">
        <v>1714</v>
      </c>
      <c r="I91" s="40">
        <f t="shared" si="17"/>
        <v>23</v>
      </c>
      <c r="J91" s="40">
        <f t="shared" si="16"/>
        <v>11.5</v>
      </c>
      <c r="K91" s="40">
        <f t="shared" si="12"/>
        <v>11.5</v>
      </c>
      <c r="L91" s="40">
        <f t="shared" si="13"/>
        <v>0</v>
      </c>
      <c r="M91" s="41">
        <f t="shared" si="14"/>
        <v>69000</v>
      </c>
      <c r="N91" s="39">
        <f t="shared" si="15"/>
        <v>195000</v>
      </c>
    </row>
    <row r="92" spans="1:14" x14ac:dyDescent="0.25">
      <c r="A92" s="36">
        <v>411</v>
      </c>
      <c r="B92" s="37">
        <v>5242</v>
      </c>
      <c r="C92" s="37">
        <v>5335</v>
      </c>
      <c r="D92" s="38">
        <f t="shared" si="9"/>
        <v>93</v>
      </c>
      <c r="E92" s="39">
        <f t="shared" si="10"/>
        <v>138012</v>
      </c>
      <c r="F92" s="39">
        <f t="shared" si="11"/>
        <v>152000</v>
      </c>
      <c r="G92" s="37">
        <v>1578</v>
      </c>
      <c r="H92" s="37">
        <v>1598</v>
      </c>
      <c r="I92" s="40">
        <f t="shared" si="17"/>
        <v>20</v>
      </c>
      <c r="J92" s="40">
        <f t="shared" si="16"/>
        <v>10</v>
      </c>
      <c r="K92" s="40">
        <f t="shared" si="12"/>
        <v>10</v>
      </c>
      <c r="L92" s="40">
        <f t="shared" si="13"/>
        <v>0</v>
      </c>
      <c r="M92" s="41">
        <f t="shared" si="14"/>
        <v>60000</v>
      </c>
      <c r="N92" s="39">
        <f t="shared" si="15"/>
        <v>212000</v>
      </c>
    </row>
    <row r="93" spans="1:14" x14ac:dyDescent="0.25">
      <c r="A93" s="36">
        <v>412</v>
      </c>
      <c r="B93" s="37">
        <v>4213</v>
      </c>
      <c r="C93" s="37">
        <v>4301</v>
      </c>
      <c r="D93" s="38">
        <f t="shared" si="9"/>
        <v>88</v>
      </c>
      <c r="E93" s="39">
        <f t="shared" si="10"/>
        <v>130592</v>
      </c>
      <c r="F93" s="39">
        <f t="shared" si="11"/>
        <v>144000</v>
      </c>
      <c r="G93" s="37">
        <v>1578</v>
      </c>
      <c r="H93" s="37">
        <v>1598</v>
      </c>
      <c r="I93" s="40">
        <f t="shared" si="17"/>
        <v>20</v>
      </c>
      <c r="J93" s="40">
        <f t="shared" si="16"/>
        <v>10</v>
      </c>
      <c r="K93" s="40">
        <f t="shared" si="12"/>
        <v>10</v>
      </c>
      <c r="L93" s="40">
        <f t="shared" si="13"/>
        <v>0</v>
      </c>
      <c r="M93" s="41">
        <f t="shared" si="14"/>
        <v>60000</v>
      </c>
      <c r="N93" s="39">
        <f t="shared" si="15"/>
        <v>204000</v>
      </c>
    </row>
    <row r="94" spans="1:14" x14ac:dyDescent="0.25">
      <c r="A94" s="36">
        <v>413</v>
      </c>
      <c r="B94" s="37">
        <v>4750</v>
      </c>
      <c r="C94" s="37">
        <v>4802</v>
      </c>
      <c r="D94" s="38">
        <f t="shared" si="9"/>
        <v>52</v>
      </c>
      <c r="E94" s="39">
        <f t="shared" si="10"/>
        <v>77168</v>
      </c>
      <c r="F94" s="39">
        <f t="shared" si="11"/>
        <v>85000</v>
      </c>
      <c r="G94" s="37">
        <v>1499</v>
      </c>
      <c r="H94" s="37">
        <v>1518</v>
      </c>
      <c r="I94" s="40">
        <f t="shared" si="17"/>
        <v>19</v>
      </c>
      <c r="J94" s="40">
        <f t="shared" si="16"/>
        <v>9.5</v>
      </c>
      <c r="K94" s="40">
        <f t="shared" si="12"/>
        <v>9.5</v>
      </c>
      <c r="L94" s="40">
        <f t="shared" si="13"/>
        <v>0</v>
      </c>
      <c r="M94" s="41">
        <f t="shared" si="14"/>
        <v>57000</v>
      </c>
      <c r="N94" s="39">
        <f t="shared" si="15"/>
        <v>142000</v>
      </c>
    </row>
    <row r="95" spans="1:14" x14ac:dyDescent="0.25">
      <c r="A95" s="36">
        <v>414</v>
      </c>
      <c r="B95" s="37">
        <v>3378</v>
      </c>
      <c r="C95" s="37">
        <v>3445</v>
      </c>
      <c r="D95" s="38">
        <f t="shared" si="9"/>
        <v>67</v>
      </c>
      <c r="E95" s="39">
        <f t="shared" si="10"/>
        <v>99428</v>
      </c>
      <c r="F95" s="39">
        <f t="shared" si="11"/>
        <v>109000</v>
      </c>
      <c r="G95" s="37">
        <v>1499</v>
      </c>
      <c r="H95" s="37">
        <v>1518</v>
      </c>
      <c r="I95" s="40">
        <f t="shared" si="17"/>
        <v>19</v>
      </c>
      <c r="J95" s="40">
        <f t="shared" si="16"/>
        <v>9.5</v>
      </c>
      <c r="K95" s="40">
        <f t="shared" si="12"/>
        <v>9.5</v>
      </c>
      <c r="L95" s="40">
        <f t="shared" si="13"/>
        <v>0</v>
      </c>
      <c r="M95" s="41">
        <f t="shared" si="14"/>
        <v>57000</v>
      </c>
      <c r="N95" s="39">
        <f t="shared" si="15"/>
        <v>166000</v>
      </c>
    </row>
    <row r="96" spans="1:14" x14ac:dyDescent="0.25">
      <c r="A96" s="36">
        <v>416</v>
      </c>
      <c r="B96" s="37">
        <v>4220</v>
      </c>
      <c r="C96" s="37">
        <v>4289</v>
      </c>
      <c r="D96" s="38">
        <f t="shared" si="9"/>
        <v>69</v>
      </c>
      <c r="E96" s="39">
        <f t="shared" si="10"/>
        <v>102396</v>
      </c>
      <c r="F96" s="39">
        <f t="shared" si="11"/>
        <v>113000</v>
      </c>
      <c r="G96" s="37">
        <v>1400</v>
      </c>
      <c r="H96" s="37">
        <v>1422</v>
      </c>
      <c r="I96" s="40">
        <f t="shared" si="17"/>
        <v>22</v>
      </c>
      <c r="J96" s="40">
        <f t="shared" si="16"/>
        <v>11</v>
      </c>
      <c r="K96" s="40">
        <f t="shared" si="12"/>
        <v>11</v>
      </c>
      <c r="L96" s="40">
        <f t="shared" si="13"/>
        <v>0</v>
      </c>
      <c r="M96" s="41">
        <f t="shared" si="14"/>
        <v>66000</v>
      </c>
      <c r="N96" s="39">
        <f t="shared" si="15"/>
        <v>179000</v>
      </c>
    </row>
    <row r="97" spans="1:14" x14ac:dyDescent="0.25">
      <c r="A97" s="36">
        <v>417</v>
      </c>
      <c r="B97" s="37">
        <v>3563</v>
      </c>
      <c r="C97" s="37">
        <v>3626</v>
      </c>
      <c r="D97" s="38">
        <f t="shared" si="9"/>
        <v>63</v>
      </c>
      <c r="E97" s="39">
        <f t="shared" si="10"/>
        <v>93492</v>
      </c>
      <c r="F97" s="39">
        <f t="shared" si="11"/>
        <v>103000</v>
      </c>
      <c r="G97" s="37">
        <v>1400</v>
      </c>
      <c r="H97" s="37">
        <v>1422</v>
      </c>
      <c r="I97" s="40">
        <f t="shared" si="17"/>
        <v>22</v>
      </c>
      <c r="J97" s="40">
        <f t="shared" si="16"/>
        <v>11</v>
      </c>
      <c r="K97" s="40">
        <f t="shared" si="12"/>
        <v>11</v>
      </c>
      <c r="L97" s="40">
        <f t="shared" si="13"/>
        <v>0</v>
      </c>
      <c r="M97" s="41">
        <f t="shared" si="14"/>
        <v>66000</v>
      </c>
      <c r="N97" s="39">
        <f t="shared" si="15"/>
        <v>169000</v>
      </c>
    </row>
    <row r="98" spans="1:14" x14ac:dyDescent="0.25">
      <c r="A98" s="36">
        <v>418</v>
      </c>
      <c r="B98" s="37">
        <v>3940</v>
      </c>
      <c r="C98" s="37">
        <v>4035</v>
      </c>
      <c r="D98" s="38">
        <f t="shared" si="9"/>
        <v>95</v>
      </c>
      <c r="E98" s="39">
        <f t="shared" si="10"/>
        <v>140980</v>
      </c>
      <c r="F98" s="39">
        <f t="shared" si="11"/>
        <v>155000</v>
      </c>
      <c r="G98" s="37">
        <v>1621</v>
      </c>
      <c r="H98" s="37">
        <v>1643</v>
      </c>
      <c r="I98" s="40">
        <f t="shared" si="17"/>
        <v>22</v>
      </c>
      <c r="J98" s="40">
        <f t="shared" si="16"/>
        <v>11</v>
      </c>
      <c r="K98" s="40">
        <f t="shared" si="12"/>
        <v>11</v>
      </c>
      <c r="L98" s="40">
        <f t="shared" si="13"/>
        <v>0</v>
      </c>
      <c r="M98" s="41">
        <f t="shared" si="14"/>
        <v>66000</v>
      </c>
      <c r="N98" s="39">
        <f t="shared" si="15"/>
        <v>221000</v>
      </c>
    </row>
    <row r="99" spans="1:14" x14ac:dyDescent="0.25">
      <c r="A99" s="36">
        <v>419</v>
      </c>
      <c r="B99" s="37">
        <v>3604</v>
      </c>
      <c r="C99" s="37">
        <v>3663</v>
      </c>
      <c r="D99" s="38">
        <f t="shared" si="9"/>
        <v>59</v>
      </c>
      <c r="E99" s="39">
        <f t="shared" si="10"/>
        <v>87556</v>
      </c>
      <c r="F99" s="39">
        <f t="shared" si="11"/>
        <v>96000</v>
      </c>
      <c r="G99" s="37">
        <v>1621</v>
      </c>
      <c r="H99" s="37">
        <v>1643</v>
      </c>
      <c r="I99" s="40">
        <f t="shared" si="17"/>
        <v>22</v>
      </c>
      <c r="J99" s="40">
        <f t="shared" si="16"/>
        <v>11</v>
      </c>
      <c r="K99" s="40">
        <f t="shared" si="12"/>
        <v>11</v>
      </c>
      <c r="L99" s="40">
        <f t="shared" si="13"/>
        <v>0</v>
      </c>
      <c r="M99" s="41">
        <f t="shared" si="14"/>
        <v>66000</v>
      </c>
      <c r="N99" s="39">
        <f t="shared" si="15"/>
        <v>162000</v>
      </c>
    </row>
    <row r="100" spans="1:14" x14ac:dyDescent="0.25">
      <c r="A100" s="36">
        <v>421</v>
      </c>
      <c r="B100" s="37">
        <v>3639</v>
      </c>
      <c r="C100" s="37">
        <v>3692</v>
      </c>
      <c r="D100" s="38">
        <f t="shared" si="9"/>
        <v>53</v>
      </c>
      <c r="E100" s="39">
        <f t="shared" si="10"/>
        <v>78652</v>
      </c>
      <c r="F100" s="39">
        <f t="shared" si="11"/>
        <v>87000</v>
      </c>
      <c r="G100" s="37">
        <v>1394</v>
      </c>
      <c r="H100" s="37">
        <v>1415</v>
      </c>
      <c r="I100" s="40">
        <f t="shared" si="17"/>
        <v>21</v>
      </c>
      <c r="J100" s="40">
        <f t="shared" si="16"/>
        <v>10.5</v>
      </c>
      <c r="K100" s="40">
        <f t="shared" si="12"/>
        <v>10.5</v>
      </c>
      <c r="L100" s="40">
        <f t="shared" si="13"/>
        <v>0</v>
      </c>
      <c r="M100" s="41">
        <f t="shared" si="14"/>
        <v>63000</v>
      </c>
      <c r="N100" s="39">
        <f t="shared" si="15"/>
        <v>150000</v>
      </c>
    </row>
    <row r="101" spans="1:14" x14ac:dyDescent="0.25">
      <c r="A101" s="36">
        <v>422</v>
      </c>
      <c r="B101" s="37">
        <v>3715</v>
      </c>
      <c r="C101" s="37">
        <v>3758</v>
      </c>
      <c r="D101" s="38">
        <f t="shared" si="9"/>
        <v>43</v>
      </c>
      <c r="E101" s="39">
        <f t="shared" si="10"/>
        <v>63812</v>
      </c>
      <c r="F101" s="39">
        <f t="shared" si="11"/>
        <v>70000</v>
      </c>
      <c r="G101" s="37">
        <v>1394</v>
      </c>
      <c r="H101" s="37">
        <v>1415</v>
      </c>
      <c r="I101" s="40">
        <f t="shared" si="17"/>
        <v>21</v>
      </c>
      <c r="J101" s="40">
        <f t="shared" si="16"/>
        <v>10.5</v>
      </c>
      <c r="K101" s="40">
        <f t="shared" si="12"/>
        <v>10.5</v>
      </c>
      <c r="L101" s="40">
        <f t="shared" si="13"/>
        <v>0</v>
      </c>
      <c r="M101" s="41">
        <f t="shared" si="14"/>
        <v>63000</v>
      </c>
      <c r="N101" s="39">
        <f t="shared" si="15"/>
        <v>133000</v>
      </c>
    </row>
    <row r="102" spans="1:14" x14ac:dyDescent="0.25">
      <c r="A102" s="36">
        <v>423</v>
      </c>
      <c r="B102" s="37">
        <v>3429</v>
      </c>
      <c r="C102" s="37">
        <v>3494</v>
      </c>
      <c r="D102" s="38">
        <f t="shared" si="9"/>
        <v>65</v>
      </c>
      <c r="E102" s="39">
        <f t="shared" si="10"/>
        <v>96460</v>
      </c>
      <c r="F102" s="39">
        <f t="shared" si="11"/>
        <v>106000</v>
      </c>
      <c r="G102" s="37">
        <v>1432</v>
      </c>
      <c r="H102" s="37">
        <v>1458</v>
      </c>
      <c r="I102" s="40">
        <f t="shared" si="17"/>
        <v>26</v>
      </c>
      <c r="J102" s="40">
        <f t="shared" si="16"/>
        <v>13</v>
      </c>
      <c r="K102" s="40">
        <f t="shared" si="12"/>
        <v>13</v>
      </c>
      <c r="L102" s="40">
        <f t="shared" si="13"/>
        <v>0</v>
      </c>
      <c r="M102" s="41">
        <f t="shared" si="14"/>
        <v>78000</v>
      </c>
      <c r="N102" s="39">
        <f t="shared" si="15"/>
        <v>184000</v>
      </c>
    </row>
    <row r="103" spans="1:14" x14ac:dyDescent="0.25">
      <c r="A103" s="36">
        <v>424</v>
      </c>
      <c r="B103" s="37">
        <v>3952</v>
      </c>
      <c r="C103" s="37">
        <v>4050</v>
      </c>
      <c r="D103" s="38">
        <f t="shared" si="9"/>
        <v>98</v>
      </c>
      <c r="E103" s="39">
        <f t="shared" si="10"/>
        <v>145432</v>
      </c>
      <c r="F103" s="39">
        <f t="shared" si="11"/>
        <v>160000</v>
      </c>
      <c r="G103" s="37">
        <v>1432</v>
      </c>
      <c r="H103" s="37">
        <v>1458</v>
      </c>
      <c r="I103" s="40">
        <f t="shared" si="17"/>
        <v>26</v>
      </c>
      <c r="J103" s="40">
        <f t="shared" si="16"/>
        <v>13</v>
      </c>
      <c r="K103" s="40">
        <f t="shared" si="12"/>
        <v>13</v>
      </c>
      <c r="L103" s="40">
        <f t="shared" si="13"/>
        <v>0</v>
      </c>
      <c r="M103" s="41">
        <f t="shared" si="14"/>
        <v>78000</v>
      </c>
      <c r="N103" s="39">
        <f t="shared" si="15"/>
        <v>238000</v>
      </c>
    </row>
    <row r="104" spans="1:14" x14ac:dyDescent="0.25">
      <c r="A104" s="36">
        <v>426</v>
      </c>
      <c r="B104" s="37">
        <v>2894</v>
      </c>
      <c r="C104" s="37">
        <v>2942</v>
      </c>
      <c r="D104" s="38">
        <f t="shared" si="9"/>
        <v>48</v>
      </c>
      <c r="E104" s="39">
        <f t="shared" si="10"/>
        <v>71232</v>
      </c>
      <c r="F104" s="39">
        <f t="shared" si="11"/>
        <v>78000</v>
      </c>
      <c r="G104" s="37">
        <v>1289</v>
      </c>
      <c r="H104" s="37">
        <v>1323</v>
      </c>
      <c r="I104" s="40">
        <f t="shared" si="17"/>
        <v>34</v>
      </c>
      <c r="J104" s="40">
        <f t="shared" si="16"/>
        <v>17</v>
      </c>
      <c r="K104" s="40">
        <f t="shared" si="12"/>
        <v>17</v>
      </c>
      <c r="L104" s="40">
        <f t="shared" si="13"/>
        <v>0</v>
      </c>
      <c r="M104" s="41">
        <f t="shared" si="14"/>
        <v>102000</v>
      </c>
      <c r="N104" s="39">
        <f t="shared" si="15"/>
        <v>180000</v>
      </c>
    </row>
    <row r="105" spans="1:14" x14ac:dyDescent="0.25">
      <c r="A105" s="36">
        <v>427</v>
      </c>
      <c r="B105" s="37">
        <v>4604</v>
      </c>
      <c r="C105" s="37">
        <v>4717</v>
      </c>
      <c r="D105" s="38">
        <f t="shared" si="9"/>
        <v>113</v>
      </c>
      <c r="E105" s="39">
        <f t="shared" si="10"/>
        <v>168329</v>
      </c>
      <c r="F105" s="39">
        <f t="shared" si="11"/>
        <v>185000</v>
      </c>
      <c r="G105" s="37">
        <v>1289</v>
      </c>
      <c r="H105" s="37">
        <v>1323</v>
      </c>
      <c r="I105" s="40">
        <f t="shared" si="17"/>
        <v>34</v>
      </c>
      <c r="J105" s="40">
        <f t="shared" si="16"/>
        <v>17</v>
      </c>
      <c r="K105" s="40">
        <f t="shared" si="12"/>
        <v>17</v>
      </c>
      <c r="L105" s="40">
        <f t="shared" si="13"/>
        <v>0</v>
      </c>
      <c r="M105" s="41">
        <f t="shared" si="14"/>
        <v>102000</v>
      </c>
      <c r="N105" s="39">
        <f t="shared" si="15"/>
        <v>287000</v>
      </c>
    </row>
    <row r="106" spans="1:14" x14ac:dyDescent="0.25">
      <c r="A106" s="36">
        <v>501</v>
      </c>
      <c r="B106" s="37">
        <v>4793</v>
      </c>
      <c r="C106" s="37">
        <v>4869</v>
      </c>
      <c r="D106" s="38">
        <f t="shared" si="9"/>
        <v>76</v>
      </c>
      <c r="E106" s="39">
        <f t="shared" si="10"/>
        <v>112784</v>
      </c>
      <c r="F106" s="39">
        <f t="shared" si="11"/>
        <v>124000</v>
      </c>
      <c r="G106" s="37">
        <v>1489</v>
      </c>
      <c r="H106" s="37">
        <v>1531</v>
      </c>
      <c r="I106" s="40">
        <f t="shared" si="17"/>
        <v>42</v>
      </c>
      <c r="J106" s="40">
        <f t="shared" si="16"/>
        <v>21</v>
      </c>
      <c r="K106" s="40">
        <f t="shared" si="12"/>
        <v>21</v>
      </c>
      <c r="L106" s="40">
        <f t="shared" si="13"/>
        <v>0</v>
      </c>
      <c r="M106" s="41">
        <f t="shared" si="14"/>
        <v>126000</v>
      </c>
      <c r="N106" s="39">
        <f t="shared" si="15"/>
        <v>250000</v>
      </c>
    </row>
    <row r="107" spans="1:14" x14ac:dyDescent="0.25">
      <c r="A107" s="36">
        <v>502</v>
      </c>
      <c r="B107" s="37">
        <v>3207</v>
      </c>
      <c r="C107" s="37">
        <v>3287</v>
      </c>
      <c r="D107" s="38">
        <f t="shared" si="9"/>
        <v>80</v>
      </c>
      <c r="E107" s="39">
        <f t="shared" si="10"/>
        <v>118720</v>
      </c>
      <c r="F107" s="39">
        <f t="shared" si="11"/>
        <v>131000</v>
      </c>
      <c r="G107" s="37">
        <v>1489</v>
      </c>
      <c r="H107" s="37">
        <v>1531</v>
      </c>
      <c r="I107" s="40">
        <f t="shared" si="17"/>
        <v>42</v>
      </c>
      <c r="J107" s="40">
        <f t="shared" si="16"/>
        <v>21</v>
      </c>
      <c r="K107" s="40">
        <f t="shared" si="12"/>
        <v>21</v>
      </c>
      <c r="L107" s="40">
        <f t="shared" si="13"/>
        <v>0</v>
      </c>
      <c r="M107" s="41">
        <f t="shared" si="14"/>
        <v>126000</v>
      </c>
      <c r="N107" s="39">
        <f t="shared" si="15"/>
        <v>257000</v>
      </c>
    </row>
    <row r="108" spans="1:14" x14ac:dyDescent="0.25">
      <c r="A108" s="36">
        <v>503</v>
      </c>
      <c r="B108" s="37">
        <v>5440</v>
      </c>
      <c r="C108" s="37">
        <v>5519</v>
      </c>
      <c r="D108" s="38">
        <f t="shared" si="9"/>
        <v>79</v>
      </c>
      <c r="E108" s="39">
        <f t="shared" si="10"/>
        <v>117236</v>
      </c>
      <c r="F108" s="39">
        <f t="shared" si="11"/>
        <v>129000</v>
      </c>
      <c r="G108" s="37">
        <v>1619</v>
      </c>
      <c r="H108" s="37">
        <v>1653</v>
      </c>
      <c r="I108" s="40">
        <f t="shared" si="17"/>
        <v>34</v>
      </c>
      <c r="J108" s="40">
        <f t="shared" si="16"/>
        <v>17</v>
      </c>
      <c r="K108" s="40">
        <f t="shared" si="12"/>
        <v>17</v>
      </c>
      <c r="L108" s="40">
        <f t="shared" si="13"/>
        <v>0</v>
      </c>
      <c r="M108" s="41">
        <f t="shared" si="14"/>
        <v>102000</v>
      </c>
      <c r="N108" s="39">
        <f t="shared" si="15"/>
        <v>231000</v>
      </c>
    </row>
    <row r="109" spans="1:14" x14ac:dyDescent="0.25">
      <c r="A109" s="36">
        <v>504</v>
      </c>
      <c r="B109" s="37">
        <v>4603</v>
      </c>
      <c r="C109" s="37">
        <v>4680</v>
      </c>
      <c r="D109" s="38">
        <f t="shared" si="9"/>
        <v>77</v>
      </c>
      <c r="E109" s="39">
        <f t="shared" si="10"/>
        <v>114268</v>
      </c>
      <c r="F109" s="39">
        <f t="shared" si="11"/>
        <v>126000</v>
      </c>
      <c r="G109" s="37">
        <v>1619</v>
      </c>
      <c r="H109" s="37">
        <v>1653</v>
      </c>
      <c r="I109" s="40">
        <f t="shared" si="17"/>
        <v>34</v>
      </c>
      <c r="J109" s="40">
        <f t="shared" si="16"/>
        <v>17</v>
      </c>
      <c r="K109" s="40">
        <f t="shared" si="12"/>
        <v>17</v>
      </c>
      <c r="L109" s="40">
        <f t="shared" si="13"/>
        <v>0</v>
      </c>
      <c r="M109" s="41">
        <f t="shared" si="14"/>
        <v>102000</v>
      </c>
      <c r="N109" s="39">
        <f t="shared" si="15"/>
        <v>228000</v>
      </c>
    </row>
    <row r="110" spans="1:14" x14ac:dyDescent="0.25">
      <c r="A110" s="36">
        <v>505</v>
      </c>
      <c r="B110" s="37">
        <v>4395</v>
      </c>
      <c r="C110" s="37">
        <v>4473</v>
      </c>
      <c r="D110" s="38">
        <f t="shared" si="9"/>
        <v>78</v>
      </c>
      <c r="E110" s="39">
        <f t="shared" si="10"/>
        <v>115752</v>
      </c>
      <c r="F110" s="39">
        <f t="shared" si="11"/>
        <v>127000</v>
      </c>
      <c r="G110" s="37">
        <v>1589</v>
      </c>
      <c r="H110" s="37">
        <v>1619</v>
      </c>
      <c r="I110" s="40">
        <f t="shared" si="17"/>
        <v>30</v>
      </c>
      <c r="J110" s="40">
        <f t="shared" si="16"/>
        <v>15</v>
      </c>
      <c r="K110" s="40">
        <f t="shared" si="12"/>
        <v>15</v>
      </c>
      <c r="L110" s="40">
        <f t="shared" si="13"/>
        <v>0</v>
      </c>
      <c r="M110" s="41">
        <f t="shared" si="14"/>
        <v>90000</v>
      </c>
      <c r="N110" s="39">
        <f t="shared" si="15"/>
        <v>217000</v>
      </c>
    </row>
    <row r="111" spans="1:14" x14ac:dyDescent="0.25">
      <c r="A111" s="36">
        <v>506</v>
      </c>
      <c r="B111" s="37">
        <v>4627</v>
      </c>
      <c r="C111" s="37">
        <v>4722</v>
      </c>
      <c r="D111" s="38">
        <f t="shared" si="9"/>
        <v>95</v>
      </c>
      <c r="E111" s="39">
        <f t="shared" si="10"/>
        <v>140980</v>
      </c>
      <c r="F111" s="39">
        <f t="shared" si="11"/>
        <v>155000</v>
      </c>
      <c r="G111" s="37">
        <v>1589</v>
      </c>
      <c r="H111" s="37">
        <v>1619</v>
      </c>
      <c r="I111" s="40">
        <f t="shared" si="17"/>
        <v>30</v>
      </c>
      <c r="J111" s="40">
        <f t="shared" si="16"/>
        <v>15</v>
      </c>
      <c r="K111" s="40">
        <f t="shared" si="12"/>
        <v>15</v>
      </c>
      <c r="L111" s="40">
        <f t="shared" si="13"/>
        <v>0</v>
      </c>
      <c r="M111" s="41">
        <f t="shared" si="14"/>
        <v>90000</v>
      </c>
      <c r="N111" s="39">
        <f t="shared" si="15"/>
        <v>245000</v>
      </c>
    </row>
    <row r="112" spans="1:14" x14ac:dyDescent="0.25">
      <c r="A112" s="36">
        <v>507</v>
      </c>
      <c r="B112" s="37">
        <v>3020</v>
      </c>
      <c r="C112" s="37">
        <v>3060</v>
      </c>
      <c r="D112" s="38">
        <f t="shared" si="9"/>
        <v>40</v>
      </c>
      <c r="E112" s="39">
        <f t="shared" si="10"/>
        <v>59360</v>
      </c>
      <c r="F112" s="39">
        <f t="shared" si="11"/>
        <v>65000</v>
      </c>
      <c r="G112" s="37">
        <v>1521</v>
      </c>
      <c r="H112" s="37">
        <v>1544</v>
      </c>
      <c r="I112" s="40">
        <f t="shared" si="17"/>
        <v>23</v>
      </c>
      <c r="J112" s="40">
        <f t="shared" si="16"/>
        <v>11.5</v>
      </c>
      <c r="K112" s="40">
        <f t="shared" si="12"/>
        <v>11.5</v>
      </c>
      <c r="L112" s="40">
        <f t="shared" si="13"/>
        <v>0</v>
      </c>
      <c r="M112" s="41">
        <f t="shared" si="14"/>
        <v>69000</v>
      </c>
      <c r="N112" s="39">
        <f t="shared" si="15"/>
        <v>134000</v>
      </c>
    </row>
    <row r="113" spans="1:14" x14ac:dyDescent="0.25">
      <c r="A113" s="36">
        <v>508</v>
      </c>
      <c r="B113" s="37">
        <v>4311</v>
      </c>
      <c r="C113" s="37">
        <v>4421</v>
      </c>
      <c r="D113" s="38">
        <f t="shared" si="9"/>
        <v>110</v>
      </c>
      <c r="E113" s="39">
        <f t="shared" si="10"/>
        <v>163730</v>
      </c>
      <c r="F113" s="39">
        <f t="shared" si="11"/>
        <v>180000</v>
      </c>
      <c r="G113" s="37">
        <v>1521</v>
      </c>
      <c r="H113" s="37">
        <v>1544</v>
      </c>
      <c r="I113" s="40">
        <f t="shared" si="17"/>
        <v>23</v>
      </c>
      <c r="J113" s="40">
        <f t="shared" si="16"/>
        <v>11.5</v>
      </c>
      <c r="K113" s="40">
        <f t="shared" si="12"/>
        <v>11.5</v>
      </c>
      <c r="L113" s="40">
        <f t="shared" si="13"/>
        <v>0</v>
      </c>
      <c r="M113" s="41">
        <f t="shared" si="14"/>
        <v>69000</v>
      </c>
      <c r="N113" s="39">
        <f t="shared" si="15"/>
        <v>249000</v>
      </c>
    </row>
    <row r="114" spans="1:14" x14ac:dyDescent="0.25">
      <c r="A114" s="36">
        <v>509</v>
      </c>
      <c r="B114" s="37">
        <v>4460</v>
      </c>
      <c r="C114" s="37">
        <v>4552</v>
      </c>
      <c r="D114" s="38">
        <f t="shared" si="9"/>
        <v>92</v>
      </c>
      <c r="E114" s="39">
        <f t="shared" si="10"/>
        <v>136528</v>
      </c>
      <c r="F114" s="39">
        <f t="shared" si="11"/>
        <v>150000</v>
      </c>
      <c r="G114" s="37">
        <v>1935</v>
      </c>
      <c r="H114" s="37">
        <v>1951</v>
      </c>
      <c r="I114" s="40">
        <f t="shared" si="17"/>
        <v>16</v>
      </c>
      <c r="J114" s="40">
        <f t="shared" si="16"/>
        <v>8</v>
      </c>
      <c r="K114" s="40">
        <f t="shared" si="12"/>
        <v>8</v>
      </c>
      <c r="L114" s="40">
        <f t="shared" si="13"/>
        <v>0</v>
      </c>
      <c r="M114" s="41">
        <f t="shared" si="14"/>
        <v>48000</v>
      </c>
      <c r="N114" s="39">
        <f t="shared" si="15"/>
        <v>198000</v>
      </c>
    </row>
    <row r="115" spans="1:14" x14ac:dyDescent="0.25">
      <c r="A115" s="36">
        <v>510</v>
      </c>
      <c r="B115" s="37">
        <v>4784</v>
      </c>
      <c r="C115" s="37">
        <v>4815</v>
      </c>
      <c r="D115" s="38">
        <f t="shared" si="9"/>
        <v>31</v>
      </c>
      <c r="E115" s="39">
        <f t="shared" si="10"/>
        <v>46004</v>
      </c>
      <c r="F115" s="39">
        <f t="shared" si="11"/>
        <v>51000</v>
      </c>
      <c r="G115" s="37">
        <v>1935</v>
      </c>
      <c r="H115" s="37">
        <v>1951</v>
      </c>
      <c r="I115" s="40">
        <f t="shared" si="17"/>
        <v>16</v>
      </c>
      <c r="J115" s="40">
        <f t="shared" si="16"/>
        <v>8</v>
      </c>
      <c r="K115" s="40">
        <f t="shared" si="12"/>
        <v>8</v>
      </c>
      <c r="L115" s="40">
        <f t="shared" si="13"/>
        <v>0</v>
      </c>
      <c r="M115" s="41">
        <f t="shared" si="14"/>
        <v>48000</v>
      </c>
      <c r="N115" s="39">
        <f t="shared" si="15"/>
        <v>99000</v>
      </c>
    </row>
    <row r="116" spans="1:14" x14ac:dyDescent="0.25">
      <c r="A116" s="36">
        <v>511</v>
      </c>
      <c r="B116" s="37">
        <v>3799</v>
      </c>
      <c r="C116" s="37">
        <v>3885</v>
      </c>
      <c r="D116" s="38">
        <f t="shared" si="9"/>
        <v>86</v>
      </c>
      <c r="E116" s="39">
        <f t="shared" si="10"/>
        <v>127624</v>
      </c>
      <c r="F116" s="39">
        <f t="shared" si="11"/>
        <v>140000</v>
      </c>
      <c r="G116" s="37">
        <v>1548</v>
      </c>
      <c r="H116" s="37">
        <v>1570</v>
      </c>
      <c r="I116" s="40">
        <f t="shared" si="17"/>
        <v>22</v>
      </c>
      <c r="J116" s="40">
        <f t="shared" si="16"/>
        <v>11</v>
      </c>
      <c r="K116" s="40">
        <f t="shared" si="12"/>
        <v>11</v>
      </c>
      <c r="L116" s="40">
        <f t="shared" si="13"/>
        <v>0</v>
      </c>
      <c r="M116" s="41">
        <f t="shared" si="14"/>
        <v>66000</v>
      </c>
      <c r="N116" s="39">
        <f t="shared" si="15"/>
        <v>206000</v>
      </c>
    </row>
    <row r="117" spans="1:14" x14ac:dyDescent="0.25">
      <c r="A117" s="36">
        <v>512</v>
      </c>
      <c r="B117" s="37">
        <v>4466</v>
      </c>
      <c r="C117" s="37">
        <v>4544</v>
      </c>
      <c r="D117" s="38">
        <f t="shared" si="9"/>
        <v>78</v>
      </c>
      <c r="E117" s="39">
        <f t="shared" si="10"/>
        <v>115752</v>
      </c>
      <c r="F117" s="39">
        <f t="shared" si="11"/>
        <v>127000</v>
      </c>
      <c r="G117" s="37">
        <v>1548</v>
      </c>
      <c r="H117" s="37">
        <v>1570</v>
      </c>
      <c r="I117" s="40">
        <f t="shared" si="17"/>
        <v>22</v>
      </c>
      <c r="J117" s="40">
        <f t="shared" si="16"/>
        <v>11</v>
      </c>
      <c r="K117" s="40">
        <f t="shared" si="12"/>
        <v>11</v>
      </c>
      <c r="L117" s="40">
        <f t="shared" si="13"/>
        <v>0</v>
      </c>
      <c r="M117" s="41">
        <f t="shared" si="14"/>
        <v>66000</v>
      </c>
      <c r="N117" s="39">
        <f t="shared" si="15"/>
        <v>193000</v>
      </c>
    </row>
    <row r="118" spans="1:14" x14ac:dyDescent="0.25">
      <c r="A118" s="36">
        <v>513</v>
      </c>
      <c r="B118" s="37">
        <v>5095</v>
      </c>
      <c r="C118" s="37">
        <v>5178</v>
      </c>
      <c r="D118" s="38">
        <f t="shared" si="9"/>
        <v>83</v>
      </c>
      <c r="E118" s="39">
        <f t="shared" si="10"/>
        <v>123172</v>
      </c>
      <c r="F118" s="39">
        <f t="shared" si="11"/>
        <v>135000</v>
      </c>
      <c r="G118" s="37">
        <v>1851</v>
      </c>
      <c r="H118" s="37">
        <v>1891</v>
      </c>
      <c r="I118" s="40">
        <f t="shared" si="17"/>
        <v>40</v>
      </c>
      <c r="J118" s="40">
        <f t="shared" si="16"/>
        <v>20</v>
      </c>
      <c r="K118" s="40">
        <f t="shared" si="12"/>
        <v>20</v>
      </c>
      <c r="L118" s="40">
        <f t="shared" si="13"/>
        <v>0</v>
      </c>
      <c r="M118" s="41">
        <f t="shared" si="14"/>
        <v>120000</v>
      </c>
      <c r="N118" s="39">
        <f t="shared" si="15"/>
        <v>255000</v>
      </c>
    </row>
    <row r="119" spans="1:14" x14ac:dyDescent="0.25">
      <c r="A119" s="36">
        <v>514</v>
      </c>
      <c r="B119" s="37">
        <v>4553</v>
      </c>
      <c r="C119" s="37">
        <v>4662</v>
      </c>
      <c r="D119" s="38">
        <f t="shared" si="9"/>
        <v>109</v>
      </c>
      <c r="E119" s="39">
        <f t="shared" si="10"/>
        <v>162197</v>
      </c>
      <c r="F119" s="39">
        <f t="shared" si="11"/>
        <v>178000</v>
      </c>
      <c r="G119" s="37">
        <v>1851</v>
      </c>
      <c r="H119" s="37">
        <v>1891</v>
      </c>
      <c r="I119" s="40">
        <f t="shared" si="17"/>
        <v>40</v>
      </c>
      <c r="J119" s="40">
        <f t="shared" si="16"/>
        <v>20</v>
      </c>
      <c r="K119" s="40">
        <f t="shared" si="12"/>
        <v>20</v>
      </c>
      <c r="L119" s="40">
        <f t="shared" si="13"/>
        <v>0</v>
      </c>
      <c r="M119" s="41">
        <f t="shared" si="14"/>
        <v>120000</v>
      </c>
      <c r="N119" s="39">
        <f t="shared" si="15"/>
        <v>298000</v>
      </c>
    </row>
    <row r="120" spans="1:14" x14ac:dyDescent="0.25">
      <c r="A120" s="36">
        <v>516</v>
      </c>
      <c r="B120" s="37">
        <v>3734</v>
      </c>
      <c r="C120" s="37">
        <v>3798</v>
      </c>
      <c r="D120" s="38">
        <f t="shared" si="9"/>
        <v>64</v>
      </c>
      <c r="E120" s="39">
        <f t="shared" si="10"/>
        <v>94976</v>
      </c>
      <c r="F120" s="39">
        <f t="shared" si="11"/>
        <v>104000</v>
      </c>
      <c r="G120" s="37">
        <v>1940</v>
      </c>
      <c r="H120" s="37">
        <v>1965</v>
      </c>
      <c r="I120" s="40">
        <f t="shared" si="17"/>
        <v>25</v>
      </c>
      <c r="J120" s="40">
        <f t="shared" si="16"/>
        <v>12.5</v>
      </c>
      <c r="K120" s="40">
        <f t="shared" si="12"/>
        <v>12.5</v>
      </c>
      <c r="L120" s="40">
        <f t="shared" si="13"/>
        <v>0</v>
      </c>
      <c r="M120" s="41">
        <f t="shared" si="14"/>
        <v>75000</v>
      </c>
      <c r="N120" s="39">
        <f t="shared" si="15"/>
        <v>179000</v>
      </c>
    </row>
    <row r="121" spans="1:14" x14ac:dyDescent="0.25">
      <c r="A121" s="36">
        <v>517</v>
      </c>
      <c r="B121" s="37">
        <v>4151</v>
      </c>
      <c r="C121" s="37">
        <v>4234</v>
      </c>
      <c r="D121" s="38">
        <f t="shared" si="9"/>
        <v>83</v>
      </c>
      <c r="E121" s="39">
        <f t="shared" si="10"/>
        <v>123172</v>
      </c>
      <c r="F121" s="39">
        <f t="shared" si="11"/>
        <v>135000</v>
      </c>
      <c r="G121" s="37">
        <v>1940</v>
      </c>
      <c r="H121" s="37">
        <v>1965</v>
      </c>
      <c r="I121" s="40">
        <f t="shared" si="17"/>
        <v>25</v>
      </c>
      <c r="J121" s="40">
        <f t="shared" si="16"/>
        <v>12.5</v>
      </c>
      <c r="K121" s="40">
        <f t="shared" si="12"/>
        <v>12.5</v>
      </c>
      <c r="L121" s="40">
        <f t="shared" si="13"/>
        <v>0</v>
      </c>
      <c r="M121" s="41">
        <f t="shared" si="14"/>
        <v>75000</v>
      </c>
      <c r="N121" s="39">
        <f t="shared" si="15"/>
        <v>210000</v>
      </c>
    </row>
    <row r="122" spans="1:14" x14ac:dyDescent="0.25">
      <c r="A122" s="36">
        <v>518</v>
      </c>
      <c r="B122" s="37">
        <v>3877</v>
      </c>
      <c r="C122" s="37">
        <v>3936</v>
      </c>
      <c r="D122" s="38">
        <f t="shared" si="9"/>
        <v>59</v>
      </c>
      <c r="E122" s="39">
        <f t="shared" si="10"/>
        <v>87556</v>
      </c>
      <c r="F122" s="39">
        <f t="shared" si="11"/>
        <v>96000</v>
      </c>
      <c r="G122" s="37">
        <v>0</v>
      </c>
      <c r="H122" s="37">
        <v>11</v>
      </c>
      <c r="I122" s="40">
        <f t="shared" si="17"/>
        <v>11</v>
      </c>
      <c r="J122" s="40">
        <f t="shared" si="16"/>
        <v>5.5</v>
      </c>
      <c r="K122" s="40">
        <f t="shared" si="12"/>
        <v>5.5</v>
      </c>
      <c r="L122" s="40">
        <f t="shared" si="13"/>
        <v>0</v>
      </c>
      <c r="M122" s="41">
        <f t="shared" si="14"/>
        <v>33000</v>
      </c>
      <c r="N122" s="39">
        <f t="shared" si="15"/>
        <v>129000</v>
      </c>
    </row>
    <row r="123" spans="1:14" x14ac:dyDescent="0.25">
      <c r="A123" s="36">
        <v>519</v>
      </c>
      <c r="B123" s="37">
        <v>3482</v>
      </c>
      <c r="C123" s="37">
        <v>3531</v>
      </c>
      <c r="D123" s="38">
        <f t="shared" si="9"/>
        <v>49</v>
      </c>
      <c r="E123" s="39">
        <f t="shared" si="10"/>
        <v>72716</v>
      </c>
      <c r="F123" s="39">
        <f t="shared" si="11"/>
        <v>80000</v>
      </c>
      <c r="G123" s="37">
        <v>0</v>
      </c>
      <c r="H123" s="37">
        <v>11</v>
      </c>
      <c r="I123" s="40">
        <f t="shared" si="17"/>
        <v>11</v>
      </c>
      <c r="J123" s="40">
        <f t="shared" si="16"/>
        <v>5.5</v>
      </c>
      <c r="K123" s="40">
        <f t="shared" si="12"/>
        <v>5.5</v>
      </c>
      <c r="L123" s="40">
        <f t="shared" si="13"/>
        <v>0</v>
      </c>
      <c r="M123" s="41">
        <f t="shared" si="14"/>
        <v>33000</v>
      </c>
      <c r="N123" s="39">
        <f t="shared" si="15"/>
        <v>113000</v>
      </c>
    </row>
    <row r="124" spans="1:14" x14ac:dyDescent="0.25">
      <c r="A124" s="36">
        <v>521</v>
      </c>
      <c r="B124" s="37">
        <v>4655</v>
      </c>
      <c r="C124" s="37">
        <v>4717</v>
      </c>
      <c r="D124" s="38">
        <f t="shared" si="9"/>
        <v>62</v>
      </c>
      <c r="E124" s="39">
        <f t="shared" si="10"/>
        <v>92008</v>
      </c>
      <c r="F124" s="39">
        <f t="shared" si="11"/>
        <v>101000</v>
      </c>
      <c r="G124" s="37">
        <v>1493</v>
      </c>
      <c r="H124" s="37">
        <v>1510</v>
      </c>
      <c r="I124" s="40">
        <f t="shared" si="17"/>
        <v>17</v>
      </c>
      <c r="J124" s="40">
        <f t="shared" si="16"/>
        <v>8.5</v>
      </c>
      <c r="K124" s="40">
        <f t="shared" si="12"/>
        <v>8.5</v>
      </c>
      <c r="L124" s="40">
        <f t="shared" si="13"/>
        <v>0</v>
      </c>
      <c r="M124" s="41">
        <f t="shared" si="14"/>
        <v>51000</v>
      </c>
      <c r="N124" s="39">
        <f t="shared" si="15"/>
        <v>152000</v>
      </c>
    </row>
    <row r="125" spans="1:14" x14ac:dyDescent="0.25">
      <c r="A125" s="36">
        <v>522</v>
      </c>
      <c r="B125" s="37">
        <v>5060</v>
      </c>
      <c r="C125" s="37">
        <v>5111</v>
      </c>
      <c r="D125" s="38">
        <f t="shared" si="9"/>
        <v>51</v>
      </c>
      <c r="E125" s="39">
        <f t="shared" si="10"/>
        <v>75684</v>
      </c>
      <c r="F125" s="39">
        <f t="shared" si="11"/>
        <v>83000</v>
      </c>
      <c r="G125" s="37">
        <v>1493</v>
      </c>
      <c r="H125" s="37">
        <v>1510</v>
      </c>
      <c r="I125" s="40">
        <f t="shared" si="17"/>
        <v>17</v>
      </c>
      <c r="J125" s="40">
        <f t="shared" si="16"/>
        <v>8.5</v>
      </c>
      <c r="K125" s="40">
        <f t="shared" si="12"/>
        <v>8.5</v>
      </c>
      <c r="L125" s="40">
        <f t="shared" si="13"/>
        <v>0</v>
      </c>
      <c r="M125" s="41">
        <f t="shared" si="14"/>
        <v>51000</v>
      </c>
      <c r="N125" s="39">
        <f t="shared" si="15"/>
        <v>134000</v>
      </c>
    </row>
    <row r="126" spans="1:14" x14ac:dyDescent="0.25">
      <c r="A126" s="36">
        <v>523</v>
      </c>
      <c r="B126" s="37">
        <v>4400</v>
      </c>
      <c r="C126" s="37">
        <v>4470</v>
      </c>
      <c r="D126" s="38">
        <f t="shared" si="9"/>
        <v>70</v>
      </c>
      <c r="E126" s="39">
        <f t="shared" si="10"/>
        <v>103880</v>
      </c>
      <c r="F126" s="39">
        <f t="shared" si="11"/>
        <v>114000</v>
      </c>
      <c r="G126" s="37">
        <v>1595</v>
      </c>
      <c r="H126" s="37">
        <v>1610</v>
      </c>
      <c r="I126" s="40">
        <f t="shared" si="17"/>
        <v>15</v>
      </c>
      <c r="J126" s="40">
        <f t="shared" si="16"/>
        <v>7.5</v>
      </c>
      <c r="K126" s="40">
        <f t="shared" si="12"/>
        <v>7.5</v>
      </c>
      <c r="L126" s="40">
        <f t="shared" si="13"/>
        <v>0</v>
      </c>
      <c r="M126" s="41">
        <f t="shared" si="14"/>
        <v>45000</v>
      </c>
      <c r="N126" s="39">
        <f t="shared" si="15"/>
        <v>159000</v>
      </c>
    </row>
    <row r="127" spans="1:14" x14ac:dyDescent="0.25">
      <c r="A127" s="36">
        <v>524</v>
      </c>
      <c r="B127" s="37">
        <v>3928</v>
      </c>
      <c r="C127" s="37">
        <v>3968</v>
      </c>
      <c r="D127" s="38">
        <f t="shared" si="9"/>
        <v>40</v>
      </c>
      <c r="E127" s="39">
        <f t="shared" si="10"/>
        <v>59360</v>
      </c>
      <c r="F127" s="39">
        <f t="shared" si="11"/>
        <v>65000</v>
      </c>
      <c r="G127" s="37">
        <v>1595</v>
      </c>
      <c r="H127" s="37">
        <v>1610</v>
      </c>
      <c r="I127" s="40">
        <f t="shared" si="17"/>
        <v>15</v>
      </c>
      <c r="J127" s="40">
        <f t="shared" si="16"/>
        <v>7.5</v>
      </c>
      <c r="K127" s="40">
        <f t="shared" si="12"/>
        <v>7.5</v>
      </c>
      <c r="L127" s="40">
        <f t="shared" si="13"/>
        <v>0</v>
      </c>
      <c r="M127" s="41">
        <f t="shared" si="14"/>
        <v>45000</v>
      </c>
      <c r="N127" s="39">
        <f t="shared" si="15"/>
        <v>110000</v>
      </c>
    </row>
    <row r="128" spans="1:14" x14ac:dyDescent="0.25">
      <c r="A128" s="36">
        <v>526</v>
      </c>
      <c r="B128" s="37">
        <v>3017</v>
      </c>
      <c r="C128" s="37">
        <v>3047</v>
      </c>
      <c r="D128" s="38">
        <f t="shared" si="9"/>
        <v>30</v>
      </c>
      <c r="E128" s="39">
        <f t="shared" si="10"/>
        <v>44520</v>
      </c>
      <c r="F128" s="39">
        <f t="shared" si="11"/>
        <v>49000</v>
      </c>
      <c r="G128" s="37">
        <v>1570</v>
      </c>
      <c r="H128" s="37">
        <v>1591</v>
      </c>
      <c r="I128" s="40">
        <f t="shared" si="17"/>
        <v>21</v>
      </c>
      <c r="J128" s="40">
        <f t="shared" si="16"/>
        <v>10.5</v>
      </c>
      <c r="K128" s="40">
        <f t="shared" si="12"/>
        <v>10.5</v>
      </c>
      <c r="L128" s="40">
        <f t="shared" si="13"/>
        <v>0</v>
      </c>
      <c r="M128" s="41">
        <f t="shared" si="14"/>
        <v>63000</v>
      </c>
      <c r="N128" s="39">
        <f t="shared" si="15"/>
        <v>112000</v>
      </c>
    </row>
    <row r="129" spans="1:14" x14ac:dyDescent="0.25">
      <c r="A129" s="36">
        <v>527</v>
      </c>
      <c r="B129" s="37">
        <v>4018</v>
      </c>
      <c r="C129" s="37">
        <v>4104</v>
      </c>
      <c r="D129" s="38">
        <f t="shared" si="9"/>
        <v>86</v>
      </c>
      <c r="E129" s="39">
        <f t="shared" si="10"/>
        <v>127624</v>
      </c>
      <c r="F129" s="39">
        <f t="shared" si="11"/>
        <v>140000</v>
      </c>
      <c r="G129" s="37">
        <v>1570</v>
      </c>
      <c r="H129" s="37">
        <v>1591</v>
      </c>
      <c r="I129" s="40">
        <f t="shared" si="17"/>
        <v>21</v>
      </c>
      <c r="J129" s="40">
        <f t="shared" si="16"/>
        <v>10.5</v>
      </c>
      <c r="K129" s="40">
        <f t="shared" si="12"/>
        <v>10.5</v>
      </c>
      <c r="L129" s="40">
        <f t="shared" si="13"/>
        <v>0</v>
      </c>
      <c r="M129" s="41">
        <f t="shared" si="14"/>
        <v>63000</v>
      </c>
      <c r="N129" s="39">
        <f t="shared" si="15"/>
        <v>203000</v>
      </c>
    </row>
    <row r="130" spans="1:14" x14ac:dyDescent="0.25">
      <c r="A130" s="36">
        <v>601</v>
      </c>
      <c r="B130" s="37">
        <v>4005</v>
      </c>
      <c r="C130" s="37">
        <v>4060</v>
      </c>
      <c r="D130" s="38">
        <f t="shared" si="9"/>
        <v>55</v>
      </c>
      <c r="E130" s="39">
        <f t="shared" si="10"/>
        <v>81620</v>
      </c>
      <c r="F130" s="39">
        <f t="shared" si="11"/>
        <v>90000</v>
      </c>
      <c r="G130" s="37">
        <v>890</v>
      </c>
      <c r="H130" s="37">
        <v>906</v>
      </c>
      <c r="I130" s="40">
        <f>$H130-$G130</f>
        <v>16</v>
      </c>
      <c r="J130" s="40">
        <f t="shared" si="16"/>
        <v>8</v>
      </c>
      <c r="K130" s="40">
        <f t="shared" si="12"/>
        <v>8</v>
      </c>
      <c r="L130" s="40">
        <f t="shared" si="13"/>
        <v>0</v>
      </c>
      <c r="M130" s="41">
        <f t="shared" si="14"/>
        <v>48000</v>
      </c>
      <c r="N130" s="39">
        <f t="shared" si="15"/>
        <v>138000</v>
      </c>
    </row>
    <row r="131" spans="1:14" x14ac:dyDescent="0.25">
      <c r="A131" s="36">
        <v>602</v>
      </c>
      <c r="B131" s="37">
        <v>4795</v>
      </c>
      <c r="C131" s="37">
        <v>4899</v>
      </c>
      <c r="D131" s="38">
        <f t="shared" si="9"/>
        <v>104</v>
      </c>
      <c r="E131" s="39">
        <f t="shared" si="10"/>
        <v>154532</v>
      </c>
      <c r="F131" s="39">
        <f t="shared" si="11"/>
        <v>170000</v>
      </c>
      <c r="G131" s="37">
        <v>890</v>
      </c>
      <c r="H131" s="37">
        <v>906</v>
      </c>
      <c r="I131" s="40">
        <f t="shared" si="17"/>
        <v>16</v>
      </c>
      <c r="J131" s="40">
        <f t="shared" si="16"/>
        <v>8</v>
      </c>
      <c r="K131" s="40">
        <f t="shared" si="12"/>
        <v>8</v>
      </c>
      <c r="L131" s="40">
        <f t="shared" si="13"/>
        <v>0</v>
      </c>
      <c r="M131" s="41">
        <f t="shared" si="14"/>
        <v>48000</v>
      </c>
      <c r="N131" s="39">
        <f t="shared" si="15"/>
        <v>218000</v>
      </c>
    </row>
    <row r="132" spans="1:14" x14ac:dyDescent="0.25">
      <c r="A132" s="36">
        <v>603</v>
      </c>
      <c r="B132" s="37">
        <v>3932</v>
      </c>
      <c r="C132" s="37">
        <v>3958</v>
      </c>
      <c r="D132" s="38">
        <f t="shared" si="9"/>
        <v>26</v>
      </c>
      <c r="E132" s="39">
        <f t="shared" si="10"/>
        <v>38584</v>
      </c>
      <c r="F132" s="39">
        <f t="shared" si="11"/>
        <v>42000</v>
      </c>
      <c r="G132" s="37">
        <v>1643</v>
      </c>
      <c r="H132" s="37">
        <v>1669</v>
      </c>
      <c r="I132" s="40">
        <f t="shared" si="17"/>
        <v>26</v>
      </c>
      <c r="J132" s="40">
        <f t="shared" si="16"/>
        <v>13</v>
      </c>
      <c r="K132" s="40">
        <f t="shared" si="12"/>
        <v>13</v>
      </c>
      <c r="L132" s="40">
        <f t="shared" si="13"/>
        <v>0</v>
      </c>
      <c r="M132" s="41">
        <f t="shared" si="14"/>
        <v>78000</v>
      </c>
      <c r="N132" s="39">
        <f t="shared" si="15"/>
        <v>120000</v>
      </c>
    </row>
    <row r="133" spans="1:14" x14ac:dyDescent="0.25">
      <c r="A133" s="36">
        <v>604</v>
      </c>
      <c r="B133" s="37">
        <v>4352</v>
      </c>
      <c r="C133" s="37">
        <v>4444</v>
      </c>
      <c r="D133" s="38">
        <f t="shared" si="9"/>
        <v>92</v>
      </c>
      <c r="E133" s="39">
        <f t="shared" si="10"/>
        <v>136528</v>
      </c>
      <c r="F133" s="39">
        <f t="shared" si="11"/>
        <v>150000</v>
      </c>
      <c r="G133" s="37">
        <v>1643</v>
      </c>
      <c r="H133" s="37">
        <v>1669</v>
      </c>
      <c r="I133" s="40">
        <f t="shared" si="17"/>
        <v>26</v>
      </c>
      <c r="J133" s="40">
        <f t="shared" si="16"/>
        <v>13</v>
      </c>
      <c r="K133" s="40">
        <f t="shared" si="12"/>
        <v>13</v>
      </c>
      <c r="L133" s="40">
        <f t="shared" si="13"/>
        <v>0</v>
      </c>
      <c r="M133" s="41">
        <f t="shared" si="14"/>
        <v>78000</v>
      </c>
      <c r="N133" s="39">
        <f t="shared" si="15"/>
        <v>228000</v>
      </c>
    </row>
    <row r="134" spans="1:14" x14ac:dyDescent="0.25">
      <c r="A134" s="36">
        <v>605</v>
      </c>
      <c r="B134" s="37">
        <v>4182</v>
      </c>
      <c r="C134" s="37">
        <v>4275</v>
      </c>
      <c r="D134" s="38">
        <f t="shared" si="9"/>
        <v>93</v>
      </c>
      <c r="E134" s="39">
        <f t="shared" si="10"/>
        <v>138012</v>
      </c>
      <c r="F134" s="39">
        <f t="shared" si="11"/>
        <v>152000</v>
      </c>
      <c r="G134" s="37">
        <v>1681</v>
      </c>
      <c r="H134" s="37">
        <v>1704</v>
      </c>
      <c r="I134" s="40">
        <f t="shared" si="17"/>
        <v>23</v>
      </c>
      <c r="J134" s="40">
        <f t="shared" si="16"/>
        <v>11.5</v>
      </c>
      <c r="K134" s="40">
        <f t="shared" si="12"/>
        <v>11.5</v>
      </c>
      <c r="L134" s="40">
        <f t="shared" si="13"/>
        <v>0</v>
      </c>
      <c r="M134" s="41">
        <f t="shared" si="14"/>
        <v>69000</v>
      </c>
      <c r="N134" s="39">
        <f t="shared" si="15"/>
        <v>221000</v>
      </c>
    </row>
    <row r="135" spans="1:14" x14ac:dyDescent="0.25">
      <c r="A135" s="36">
        <v>606</v>
      </c>
      <c r="B135" s="37">
        <v>4452</v>
      </c>
      <c r="C135" s="37">
        <v>4551</v>
      </c>
      <c r="D135" s="38">
        <f t="shared" si="9"/>
        <v>99</v>
      </c>
      <c r="E135" s="39">
        <f t="shared" si="10"/>
        <v>146916</v>
      </c>
      <c r="F135" s="39">
        <f t="shared" si="11"/>
        <v>162000</v>
      </c>
      <c r="G135" s="37">
        <v>1681</v>
      </c>
      <c r="H135" s="37">
        <v>1704</v>
      </c>
      <c r="I135" s="40">
        <f t="shared" si="17"/>
        <v>23</v>
      </c>
      <c r="J135" s="40">
        <f t="shared" si="16"/>
        <v>11.5</v>
      </c>
      <c r="K135" s="40">
        <f t="shared" si="12"/>
        <v>11.5</v>
      </c>
      <c r="L135" s="40">
        <f t="shared" si="13"/>
        <v>0</v>
      </c>
      <c r="M135" s="41">
        <f t="shared" si="14"/>
        <v>69000</v>
      </c>
      <c r="N135" s="39">
        <f t="shared" si="15"/>
        <v>231000</v>
      </c>
    </row>
    <row r="136" spans="1:14" x14ac:dyDescent="0.25">
      <c r="A136" s="36">
        <v>607</v>
      </c>
      <c r="B136" s="37">
        <v>3721</v>
      </c>
      <c r="C136" s="37">
        <v>3783</v>
      </c>
      <c r="D136" s="38">
        <f t="shared" si="9"/>
        <v>62</v>
      </c>
      <c r="E136" s="39">
        <f t="shared" si="10"/>
        <v>92008</v>
      </c>
      <c r="F136" s="39">
        <f t="shared" si="11"/>
        <v>101000</v>
      </c>
      <c r="G136" s="37">
        <v>2145</v>
      </c>
      <c r="H136" s="37">
        <v>2172</v>
      </c>
      <c r="I136" s="40">
        <f t="shared" si="17"/>
        <v>27</v>
      </c>
      <c r="J136" s="40">
        <f t="shared" si="16"/>
        <v>13.5</v>
      </c>
      <c r="K136" s="40">
        <f t="shared" si="12"/>
        <v>13.5</v>
      </c>
      <c r="L136" s="40">
        <f t="shared" si="13"/>
        <v>0</v>
      </c>
      <c r="M136" s="41">
        <f t="shared" si="14"/>
        <v>81000</v>
      </c>
      <c r="N136" s="39">
        <f t="shared" si="15"/>
        <v>182000</v>
      </c>
    </row>
    <row r="137" spans="1:14" x14ac:dyDescent="0.25">
      <c r="A137" s="36">
        <v>608</v>
      </c>
      <c r="B137" s="37">
        <v>4542</v>
      </c>
      <c r="C137" s="37">
        <v>4608</v>
      </c>
      <c r="D137" s="38">
        <f t="shared" si="9"/>
        <v>66</v>
      </c>
      <c r="E137" s="39">
        <f t="shared" si="10"/>
        <v>97944</v>
      </c>
      <c r="F137" s="39">
        <f t="shared" si="11"/>
        <v>108000</v>
      </c>
      <c r="G137" s="37">
        <v>2145</v>
      </c>
      <c r="H137" s="37">
        <v>2172</v>
      </c>
      <c r="I137" s="40">
        <f t="shared" si="17"/>
        <v>27</v>
      </c>
      <c r="J137" s="40">
        <f t="shared" si="16"/>
        <v>13.5</v>
      </c>
      <c r="K137" s="40">
        <f t="shared" si="12"/>
        <v>13.5</v>
      </c>
      <c r="L137" s="40">
        <f t="shared" si="13"/>
        <v>0</v>
      </c>
      <c r="M137" s="41">
        <f t="shared" si="14"/>
        <v>81000</v>
      </c>
      <c r="N137" s="39">
        <f t="shared" si="15"/>
        <v>189000</v>
      </c>
    </row>
    <row r="138" spans="1:14" x14ac:dyDescent="0.25">
      <c r="A138" s="36">
        <v>609</v>
      </c>
      <c r="B138" s="37">
        <v>4794</v>
      </c>
      <c r="C138" s="37">
        <v>4874</v>
      </c>
      <c r="D138" s="38">
        <f t="shared" si="9"/>
        <v>80</v>
      </c>
      <c r="E138" s="39">
        <f t="shared" si="10"/>
        <v>118720</v>
      </c>
      <c r="F138" s="39">
        <f t="shared" si="11"/>
        <v>131000</v>
      </c>
      <c r="G138" s="37">
        <v>1289</v>
      </c>
      <c r="H138" s="37">
        <v>1305</v>
      </c>
      <c r="I138" s="40">
        <f t="shared" si="17"/>
        <v>16</v>
      </c>
      <c r="J138" s="40">
        <f t="shared" si="16"/>
        <v>8</v>
      </c>
      <c r="K138" s="40">
        <f t="shared" si="12"/>
        <v>8</v>
      </c>
      <c r="L138" s="40">
        <f t="shared" si="13"/>
        <v>0</v>
      </c>
      <c r="M138" s="41">
        <f t="shared" si="14"/>
        <v>48000</v>
      </c>
      <c r="N138" s="39">
        <f t="shared" si="15"/>
        <v>179000</v>
      </c>
    </row>
    <row r="139" spans="1:14" x14ac:dyDescent="0.25">
      <c r="A139" s="36">
        <v>610</v>
      </c>
      <c r="B139" s="37">
        <v>4002</v>
      </c>
      <c r="C139" s="37">
        <v>4107</v>
      </c>
      <c r="D139" s="38">
        <f t="shared" si="9"/>
        <v>105</v>
      </c>
      <c r="E139" s="39">
        <f t="shared" si="10"/>
        <v>156065</v>
      </c>
      <c r="F139" s="39">
        <f t="shared" si="11"/>
        <v>172000</v>
      </c>
      <c r="G139" s="37">
        <v>1289</v>
      </c>
      <c r="H139" s="37">
        <v>1305</v>
      </c>
      <c r="I139" s="40">
        <f t="shared" si="17"/>
        <v>16</v>
      </c>
      <c r="J139" s="40">
        <f t="shared" si="16"/>
        <v>8</v>
      </c>
      <c r="K139" s="40">
        <f t="shared" si="12"/>
        <v>8</v>
      </c>
      <c r="L139" s="40">
        <f t="shared" si="13"/>
        <v>0</v>
      </c>
      <c r="M139" s="41">
        <f t="shared" si="14"/>
        <v>48000</v>
      </c>
      <c r="N139" s="39">
        <f t="shared" si="15"/>
        <v>220000</v>
      </c>
    </row>
    <row r="140" spans="1:14" x14ac:dyDescent="0.25">
      <c r="A140" s="36">
        <v>611</v>
      </c>
      <c r="B140" s="37">
        <v>4141</v>
      </c>
      <c r="C140" s="37">
        <v>4212</v>
      </c>
      <c r="D140" s="38">
        <f t="shared" si="9"/>
        <v>71</v>
      </c>
      <c r="E140" s="39">
        <f t="shared" si="10"/>
        <v>105364</v>
      </c>
      <c r="F140" s="39">
        <f t="shared" si="11"/>
        <v>116000</v>
      </c>
      <c r="G140" s="37">
        <v>1571</v>
      </c>
      <c r="H140" s="37">
        <v>1591</v>
      </c>
      <c r="I140" s="40">
        <f t="shared" si="17"/>
        <v>20</v>
      </c>
      <c r="J140" s="40">
        <f t="shared" si="16"/>
        <v>10</v>
      </c>
      <c r="K140" s="40">
        <f t="shared" si="12"/>
        <v>10</v>
      </c>
      <c r="L140" s="40">
        <f t="shared" si="13"/>
        <v>0</v>
      </c>
      <c r="M140" s="41">
        <f t="shared" si="14"/>
        <v>60000</v>
      </c>
      <c r="N140" s="39">
        <f t="shared" si="15"/>
        <v>176000</v>
      </c>
    </row>
    <row r="141" spans="1:14" x14ac:dyDescent="0.25">
      <c r="A141" s="36">
        <v>612</v>
      </c>
      <c r="B141" s="37">
        <v>3662</v>
      </c>
      <c r="C141" s="37">
        <v>3734</v>
      </c>
      <c r="D141" s="38">
        <f t="shared" ref="D141:D204" si="18">C141-B141</f>
        <v>72</v>
      </c>
      <c r="E141" s="39">
        <f t="shared" si="10"/>
        <v>106848</v>
      </c>
      <c r="F141" s="39">
        <f t="shared" si="11"/>
        <v>118000</v>
      </c>
      <c r="G141" s="37">
        <v>1571</v>
      </c>
      <c r="H141" s="37">
        <v>1591</v>
      </c>
      <c r="I141" s="40">
        <f t="shared" si="17"/>
        <v>20</v>
      </c>
      <c r="J141" s="40">
        <f t="shared" si="16"/>
        <v>10</v>
      </c>
      <c r="K141" s="40">
        <f t="shared" si="12"/>
        <v>10</v>
      </c>
      <c r="L141" s="40">
        <f t="shared" si="13"/>
        <v>0</v>
      </c>
      <c r="M141" s="41">
        <f t="shared" si="14"/>
        <v>60000</v>
      </c>
      <c r="N141" s="39">
        <f t="shared" si="15"/>
        <v>178000</v>
      </c>
    </row>
    <row r="142" spans="1:14" x14ac:dyDescent="0.25">
      <c r="A142" s="36">
        <v>613</v>
      </c>
      <c r="B142" s="37">
        <v>4533</v>
      </c>
      <c r="C142" s="37">
        <v>4587</v>
      </c>
      <c r="D142" s="38">
        <f t="shared" si="18"/>
        <v>54</v>
      </c>
      <c r="E142" s="39">
        <f t="shared" ref="E142:E205" si="19">IF($D142&gt;400,($D142-400)*2242+200*1786+100*(1533+1484),IF($D142&gt;300,($D142-300)*1786+100*1786+100*(1533+1484),IF($D142&gt;200,($D142-200)*1786+100*(1533+1484),IF($D142&gt;100,($D142-100)*1533+100*1484,$D142*1484))))</f>
        <v>80136</v>
      </c>
      <c r="F142" s="39">
        <f t="shared" ref="F142:F205" si="20">ROUND($E142*0.1+$E142,-3)</f>
        <v>88000</v>
      </c>
      <c r="G142" s="37">
        <v>1561</v>
      </c>
      <c r="H142" s="37">
        <v>1571</v>
      </c>
      <c r="I142" s="40">
        <f t="shared" si="17"/>
        <v>10</v>
      </c>
      <c r="J142" s="40">
        <f t="shared" si="16"/>
        <v>5</v>
      </c>
      <c r="K142" s="40">
        <f t="shared" ref="K142:K205" si="21">IF($J142&lt;32,$J142,32)</f>
        <v>5</v>
      </c>
      <c r="L142" s="40">
        <f t="shared" ref="L142:L205" si="22">IF($J142&gt;32,$J142-32,0)</f>
        <v>0</v>
      </c>
      <c r="M142" s="41">
        <f t="shared" ref="M142:M205" si="23">ROUND(IF($J142&lt;32,$K142*6000,($K142*6000+$L142*13000)),-3)</f>
        <v>30000</v>
      </c>
      <c r="N142" s="39">
        <f t="shared" ref="N142:N205" si="24">F142+M142</f>
        <v>118000</v>
      </c>
    </row>
    <row r="143" spans="1:14" x14ac:dyDescent="0.25">
      <c r="A143" s="36">
        <v>614</v>
      </c>
      <c r="B143" s="37">
        <v>4254</v>
      </c>
      <c r="C143" s="37">
        <v>4335</v>
      </c>
      <c r="D143" s="38">
        <f t="shared" si="18"/>
        <v>81</v>
      </c>
      <c r="E143" s="39">
        <f t="shared" si="19"/>
        <v>120204</v>
      </c>
      <c r="F143" s="39">
        <f t="shared" si="20"/>
        <v>132000</v>
      </c>
      <c r="G143" s="37">
        <v>1561</v>
      </c>
      <c r="H143" s="37">
        <v>1571</v>
      </c>
      <c r="I143" s="40">
        <f t="shared" si="17"/>
        <v>10</v>
      </c>
      <c r="J143" s="40">
        <f t="shared" ref="J143:J206" si="25">(I143/2)</f>
        <v>5</v>
      </c>
      <c r="K143" s="40">
        <f t="shared" si="21"/>
        <v>5</v>
      </c>
      <c r="L143" s="40">
        <f t="shared" si="22"/>
        <v>0</v>
      </c>
      <c r="M143" s="41">
        <f t="shared" si="23"/>
        <v>30000</v>
      </c>
      <c r="N143" s="39">
        <f t="shared" si="24"/>
        <v>162000</v>
      </c>
    </row>
    <row r="144" spans="1:14" x14ac:dyDescent="0.25">
      <c r="A144" s="36">
        <v>616</v>
      </c>
      <c r="B144" s="37">
        <v>3760</v>
      </c>
      <c r="C144" s="37">
        <v>3828</v>
      </c>
      <c r="D144" s="38">
        <f t="shared" si="18"/>
        <v>68</v>
      </c>
      <c r="E144" s="39">
        <f t="shared" si="19"/>
        <v>100912</v>
      </c>
      <c r="F144" s="39">
        <f t="shared" si="20"/>
        <v>111000</v>
      </c>
      <c r="G144" s="37">
        <v>1865</v>
      </c>
      <c r="H144" s="37">
        <v>1900</v>
      </c>
      <c r="I144" s="40">
        <f t="shared" ref="I144:I207" si="26">$H144-$G144</f>
        <v>35</v>
      </c>
      <c r="J144" s="40">
        <f t="shared" si="25"/>
        <v>17.5</v>
      </c>
      <c r="K144" s="40">
        <f t="shared" si="21"/>
        <v>17.5</v>
      </c>
      <c r="L144" s="40">
        <f t="shared" si="22"/>
        <v>0</v>
      </c>
      <c r="M144" s="41">
        <f t="shared" si="23"/>
        <v>105000</v>
      </c>
      <c r="N144" s="39">
        <f t="shared" si="24"/>
        <v>216000</v>
      </c>
    </row>
    <row r="145" spans="1:14" x14ac:dyDescent="0.25">
      <c r="A145" s="36">
        <v>617</v>
      </c>
      <c r="B145" s="37">
        <v>5571</v>
      </c>
      <c r="C145" s="37">
        <v>5702</v>
      </c>
      <c r="D145" s="38">
        <f t="shared" si="18"/>
        <v>131</v>
      </c>
      <c r="E145" s="39">
        <f t="shared" si="19"/>
        <v>195923</v>
      </c>
      <c r="F145" s="39">
        <f t="shared" si="20"/>
        <v>216000</v>
      </c>
      <c r="G145" s="37">
        <v>1865</v>
      </c>
      <c r="H145" s="37">
        <v>1900</v>
      </c>
      <c r="I145" s="40">
        <f t="shared" si="26"/>
        <v>35</v>
      </c>
      <c r="J145" s="40">
        <f t="shared" si="25"/>
        <v>17.5</v>
      </c>
      <c r="K145" s="40">
        <f t="shared" si="21"/>
        <v>17.5</v>
      </c>
      <c r="L145" s="40">
        <f t="shared" si="22"/>
        <v>0</v>
      </c>
      <c r="M145" s="41">
        <f t="shared" si="23"/>
        <v>105000</v>
      </c>
      <c r="N145" s="39">
        <f t="shared" si="24"/>
        <v>321000</v>
      </c>
    </row>
    <row r="146" spans="1:14" x14ac:dyDescent="0.25">
      <c r="A146" s="36">
        <v>618</v>
      </c>
      <c r="B146" s="37">
        <v>3889</v>
      </c>
      <c r="C146" s="37">
        <v>3946</v>
      </c>
      <c r="D146" s="38">
        <f t="shared" si="18"/>
        <v>57</v>
      </c>
      <c r="E146" s="39">
        <f t="shared" si="19"/>
        <v>84588</v>
      </c>
      <c r="F146" s="39">
        <f t="shared" si="20"/>
        <v>93000</v>
      </c>
      <c r="G146" s="37">
        <v>1659</v>
      </c>
      <c r="H146" s="37">
        <v>1681</v>
      </c>
      <c r="I146" s="40">
        <f t="shared" si="26"/>
        <v>22</v>
      </c>
      <c r="J146" s="40">
        <f t="shared" si="25"/>
        <v>11</v>
      </c>
      <c r="K146" s="40">
        <f t="shared" si="21"/>
        <v>11</v>
      </c>
      <c r="L146" s="40">
        <f t="shared" si="22"/>
        <v>0</v>
      </c>
      <c r="M146" s="41">
        <f t="shared" si="23"/>
        <v>66000</v>
      </c>
      <c r="N146" s="39">
        <f t="shared" si="24"/>
        <v>159000</v>
      </c>
    </row>
    <row r="147" spans="1:14" x14ac:dyDescent="0.25">
      <c r="A147" s="36">
        <v>619</v>
      </c>
      <c r="B147" s="37">
        <v>4872</v>
      </c>
      <c r="C147" s="37">
        <v>4936</v>
      </c>
      <c r="D147" s="38">
        <f t="shared" si="18"/>
        <v>64</v>
      </c>
      <c r="E147" s="39">
        <f t="shared" si="19"/>
        <v>94976</v>
      </c>
      <c r="F147" s="39">
        <f t="shared" si="20"/>
        <v>104000</v>
      </c>
      <c r="G147" s="37">
        <v>1659</v>
      </c>
      <c r="H147" s="37">
        <v>1681</v>
      </c>
      <c r="I147" s="40">
        <f t="shared" si="26"/>
        <v>22</v>
      </c>
      <c r="J147" s="40">
        <f t="shared" si="25"/>
        <v>11</v>
      </c>
      <c r="K147" s="40">
        <f t="shared" si="21"/>
        <v>11</v>
      </c>
      <c r="L147" s="40">
        <f t="shared" si="22"/>
        <v>0</v>
      </c>
      <c r="M147" s="41">
        <f t="shared" si="23"/>
        <v>66000</v>
      </c>
      <c r="N147" s="39">
        <f t="shared" si="24"/>
        <v>170000</v>
      </c>
    </row>
    <row r="148" spans="1:14" x14ac:dyDescent="0.25">
      <c r="A148" s="36">
        <v>621</v>
      </c>
      <c r="B148" s="37">
        <v>5097</v>
      </c>
      <c r="C148" s="37">
        <v>5207</v>
      </c>
      <c r="D148" s="38">
        <f t="shared" si="18"/>
        <v>110</v>
      </c>
      <c r="E148" s="39">
        <f t="shared" si="19"/>
        <v>163730</v>
      </c>
      <c r="F148" s="39">
        <f t="shared" si="20"/>
        <v>180000</v>
      </c>
      <c r="G148" s="37">
        <v>1631</v>
      </c>
      <c r="H148" s="37">
        <v>1651</v>
      </c>
      <c r="I148" s="40">
        <f t="shared" si="26"/>
        <v>20</v>
      </c>
      <c r="J148" s="40">
        <f t="shared" si="25"/>
        <v>10</v>
      </c>
      <c r="K148" s="40">
        <f t="shared" si="21"/>
        <v>10</v>
      </c>
      <c r="L148" s="40">
        <f t="shared" si="22"/>
        <v>0</v>
      </c>
      <c r="M148" s="41">
        <f t="shared" si="23"/>
        <v>60000</v>
      </c>
      <c r="N148" s="39">
        <f t="shared" si="24"/>
        <v>240000</v>
      </c>
    </row>
    <row r="149" spans="1:14" x14ac:dyDescent="0.25">
      <c r="A149" s="36">
        <v>622</v>
      </c>
      <c r="B149" s="37">
        <v>4025</v>
      </c>
      <c r="C149" s="37">
        <v>4096</v>
      </c>
      <c r="D149" s="38">
        <f t="shared" si="18"/>
        <v>71</v>
      </c>
      <c r="E149" s="39">
        <f t="shared" si="19"/>
        <v>105364</v>
      </c>
      <c r="F149" s="39">
        <f t="shared" si="20"/>
        <v>116000</v>
      </c>
      <c r="G149" s="37">
        <v>1631</v>
      </c>
      <c r="H149" s="37">
        <v>1651</v>
      </c>
      <c r="I149" s="40">
        <f t="shared" si="26"/>
        <v>20</v>
      </c>
      <c r="J149" s="40">
        <f t="shared" si="25"/>
        <v>10</v>
      </c>
      <c r="K149" s="40">
        <f t="shared" si="21"/>
        <v>10</v>
      </c>
      <c r="L149" s="40">
        <f t="shared" si="22"/>
        <v>0</v>
      </c>
      <c r="M149" s="41">
        <f t="shared" si="23"/>
        <v>60000</v>
      </c>
      <c r="N149" s="39">
        <f t="shared" si="24"/>
        <v>176000</v>
      </c>
    </row>
    <row r="150" spans="1:14" x14ac:dyDescent="0.25">
      <c r="A150" s="36">
        <v>623</v>
      </c>
      <c r="B150" s="37">
        <v>4119</v>
      </c>
      <c r="C150" s="37">
        <v>4250</v>
      </c>
      <c r="D150" s="38">
        <f t="shared" si="18"/>
        <v>131</v>
      </c>
      <c r="E150" s="39">
        <f t="shared" si="19"/>
        <v>195923</v>
      </c>
      <c r="F150" s="39">
        <f t="shared" si="20"/>
        <v>216000</v>
      </c>
      <c r="G150" s="37">
        <v>2145</v>
      </c>
      <c r="H150" s="37">
        <v>2185</v>
      </c>
      <c r="I150" s="40">
        <f t="shared" si="26"/>
        <v>40</v>
      </c>
      <c r="J150" s="40">
        <f t="shared" si="25"/>
        <v>20</v>
      </c>
      <c r="K150" s="40">
        <f t="shared" si="21"/>
        <v>20</v>
      </c>
      <c r="L150" s="40">
        <f t="shared" si="22"/>
        <v>0</v>
      </c>
      <c r="M150" s="41">
        <f t="shared" si="23"/>
        <v>120000</v>
      </c>
      <c r="N150" s="39">
        <f t="shared" si="24"/>
        <v>336000</v>
      </c>
    </row>
    <row r="151" spans="1:14" x14ac:dyDescent="0.25">
      <c r="A151" s="36">
        <v>624</v>
      </c>
      <c r="B151" s="37">
        <v>4900</v>
      </c>
      <c r="C151" s="37">
        <v>4999</v>
      </c>
      <c r="D151" s="38">
        <f t="shared" si="18"/>
        <v>99</v>
      </c>
      <c r="E151" s="39">
        <f t="shared" si="19"/>
        <v>146916</v>
      </c>
      <c r="F151" s="39">
        <f t="shared" si="20"/>
        <v>162000</v>
      </c>
      <c r="G151" s="37">
        <v>2145</v>
      </c>
      <c r="H151" s="37">
        <v>2185</v>
      </c>
      <c r="I151" s="40">
        <f t="shared" si="26"/>
        <v>40</v>
      </c>
      <c r="J151" s="40">
        <f t="shared" si="25"/>
        <v>20</v>
      </c>
      <c r="K151" s="40">
        <f t="shared" si="21"/>
        <v>20</v>
      </c>
      <c r="L151" s="40">
        <f t="shared" si="22"/>
        <v>0</v>
      </c>
      <c r="M151" s="41">
        <f t="shared" si="23"/>
        <v>120000</v>
      </c>
      <c r="N151" s="39">
        <f t="shared" si="24"/>
        <v>282000</v>
      </c>
    </row>
    <row r="152" spans="1:14" x14ac:dyDescent="0.25">
      <c r="A152" s="36">
        <v>626</v>
      </c>
      <c r="B152" s="37">
        <v>4496</v>
      </c>
      <c r="C152" s="37">
        <v>4619</v>
      </c>
      <c r="D152" s="38">
        <f t="shared" si="18"/>
        <v>123</v>
      </c>
      <c r="E152" s="39">
        <f t="shared" si="19"/>
        <v>183659</v>
      </c>
      <c r="F152" s="39">
        <f t="shared" si="20"/>
        <v>202000</v>
      </c>
      <c r="G152" s="37">
        <v>1628</v>
      </c>
      <c r="H152" s="37">
        <v>1652</v>
      </c>
      <c r="I152" s="40">
        <f t="shared" si="26"/>
        <v>24</v>
      </c>
      <c r="J152" s="40">
        <f t="shared" si="25"/>
        <v>12</v>
      </c>
      <c r="K152" s="40">
        <f t="shared" si="21"/>
        <v>12</v>
      </c>
      <c r="L152" s="40">
        <f t="shared" si="22"/>
        <v>0</v>
      </c>
      <c r="M152" s="41">
        <f t="shared" si="23"/>
        <v>72000</v>
      </c>
      <c r="N152" s="39">
        <f t="shared" si="24"/>
        <v>274000</v>
      </c>
    </row>
    <row r="153" spans="1:14" x14ac:dyDescent="0.25">
      <c r="A153" s="36">
        <v>627</v>
      </c>
      <c r="B153" s="37">
        <v>3973</v>
      </c>
      <c r="C153" s="37">
        <v>4027</v>
      </c>
      <c r="D153" s="38">
        <f t="shared" si="18"/>
        <v>54</v>
      </c>
      <c r="E153" s="39">
        <f t="shared" si="19"/>
        <v>80136</v>
      </c>
      <c r="F153" s="39">
        <f t="shared" si="20"/>
        <v>88000</v>
      </c>
      <c r="G153" s="37">
        <v>1628</v>
      </c>
      <c r="H153" s="37">
        <v>1652</v>
      </c>
      <c r="I153" s="40">
        <f t="shared" si="26"/>
        <v>24</v>
      </c>
      <c r="J153" s="40">
        <f t="shared" si="25"/>
        <v>12</v>
      </c>
      <c r="K153" s="40">
        <f t="shared" si="21"/>
        <v>12</v>
      </c>
      <c r="L153" s="40">
        <f t="shared" si="22"/>
        <v>0</v>
      </c>
      <c r="M153" s="41">
        <f t="shared" si="23"/>
        <v>72000</v>
      </c>
      <c r="N153" s="39">
        <f t="shared" si="24"/>
        <v>160000</v>
      </c>
    </row>
    <row r="154" spans="1:14" x14ac:dyDescent="0.25">
      <c r="A154" s="36">
        <v>701</v>
      </c>
      <c r="B154" s="37">
        <v>4019</v>
      </c>
      <c r="C154" s="37">
        <v>4085</v>
      </c>
      <c r="D154" s="38">
        <f t="shared" si="18"/>
        <v>66</v>
      </c>
      <c r="E154" s="39">
        <f t="shared" si="19"/>
        <v>97944</v>
      </c>
      <c r="F154" s="39">
        <f t="shared" si="20"/>
        <v>108000</v>
      </c>
      <c r="G154" s="37">
        <v>1496</v>
      </c>
      <c r="H154" s="37">
        <v>1520</v>
      </c>
      <c r="I154" s="40">
        <f t="shared" si="26"/>
        <v>24</v>
      </c>
      <c r="J154" s="40">
        <f t="shared" si="25"/>
        <v>12</v>
      </c>
      <c r="K154" s="40">
        <f t="shared" si="21"/>
        <v>12</v>
      </c>
      <c r="L154" s="40">
        <f t="shared" si="22"/>
        <v>0</v>
      </c>
      <c r="M154" s="41">
        <f t="shared" si="23"/>
        <v>72000</v>
      </c>
      <c r="N154" s="39">
        <f t="shared" si="24"/>
        <v>180000</v>
      </c>
    </row>
    <row r="155" spans="1:14" x14ac:dyDescent="0.25">
      <c r="A155" s="36">
        <v>702</v>
      </c>
      <c r="B155" s="37">
        <v>3705</v>
      </c>
      <c r="C155" s="37">
        <v>3781</v>
      </c>
      <c r="D155" s="38">
        <f t="shared" si="18"/>
        <v>76</v>
      </c>
      <c r="E155" s="39">
        <f t="shared" si="19"/>
        <v>112784</v>
      </c>
      <c r="F155" s="39">
        <f t="shared" si="20"/>
        <v>124000</v>
      </c>
      <c r="G155" s="37">
        <v>1496</v>
      </c>
      <c r="H155" s="37">
        <v>1520</v>
      </c>
      <c r="I155" s="40">
        <f t="shared" si="26"/>
        <v>24</v>
      </c>
      <c r="J155" s="40">
        <f t="shared" si="25"/>
        <v>12</v>
      </c>
      <c r="K155" s="40">
        <f t="shared" si="21"/>
        <v>12</v>
      </c>
      <c r="L155" s="40">
        <f t="shared" si="22"/>
        <v>0</v>
      </c>
      <c r="M155" s="41">
        <f t="shared" si="23"/>
        <v>72000</v>
      </c>
      <c r="N155" s="39">
        <f t="shared" si="24"/>
        <v>196000</v>
      </c>
    </row>
    <row r="156" spans="1:14" x14ac:dyDescent="0.25">
      <c r="A156" s="36">
        <v>703</v>
      </c>
      <c r="B156" s="37">
        <v>4253</v>
      </c>
      <c r="C156" s="37">
        <v>4301</v>
      </c>
      <c r="D156" s="38">
        <f t="shared" si="18"/>
        <v>48</v>
      </c>
      <c r="E156" s="39">
        <f t="shared" si="19"/>
        <v>71232</v>
      </c>
      <c r="F156" s="39">
        <f t="shared" si="20"/>
        <v>78000</v>
      </c>
      <c r="G156" s="37">
        <v>1841</v>
      </c>
      <c r="H156" s="37">
        <v>1868</v>
      </c>
      <c r="I156" s="40">
        <f t="shared" si="26"/>
        <v>27</v>
      </c>
      <c r="J156" s="40">
        <f t="shared" si="25"/>
        <v>13.5</v>
      </c>
      <c r="K156" s="40">
        <f t="shared" si="21"/>
        <v>13.5</v>
      </c>
      <c r="L156" s="40">
        <f t="shared" si="22"/>
        <v>0</v>
      </c>
      <c r="M156" s="41">
        <f t="shared" si="23"/>
        <v>81000</v>
      </c>
      <c r="N156" s="39">
        <f t="shared" si="24"/>
        <v>159000</v>
      </c>
    </row>
    <row r="157" spans="1:14" x14ac:dyDescent="0.25">
      <c r="A157" s="36">
        <v>704</v>
      </c>
      <c r="B157" s="37">
        <v>4655</v>
      </c>
      <c r="C157" s="37">
        <v>4749</v>
      </c>
      <c r="D157" s="38">
        <f t="shared" si="18"/>
        <v>94</v>
      </c>
      <c r="E157" s="39">
        <f t="shared" si="19"/>
        <v>139496</v>
      </c>
      <c r="F157" s="39">
        <f t="shared" si="20"/>
        <v>153000</v>
      </c>
      <c r="G157" s="37">
        <v>1841</v>
      </c>
      <c r="H157" s="37">
        <v>1868</v>
      </c>
      <c r="I157" s="40">
        <f t="shared" si="26"/>
        <v>27</v>
      </c>
      <c r="J157" s="40">
        <f t="shared" si="25"/>
        <v>13.5</v>
      </c>
      <c r="K157" s="40">
        <f t="shared" si="21"/>
        <v>13.5</v>
      </c>
      <c r="L157" s="40">
        <f t="shared" si="22"/>
        <v>0</v>
      </c>
      <c r="M157" s="41">
        <f t="shared" si="23"/>
        <v>81000</v>
      </c>
      <c r="N157" s="39">
        <f t="shared" si="24"/>
        <v>234000</v>
      </c>
    </row>
    <row r="158" spans="1:14" x14ac:dyDescent="0.25">
      <c r="A158" s="36">
        <v>705</v>
      </c>
      <c r="B158" s="37">
        <v>4861</v>
      </c>
      <c r="C158" s="37">
        <v>4998</v>
      </c>
      <c r="D158" s="38">
        <f t="shared" si="18"/>
        <v>137</v>
      </c>
      <c r="E158" s="39">
        <f t="shared" si="19"/>
        <v>205121</v>
      </c>
      <c r="F158" s="39">
        <f t="shared" si="20"/>
        <v>226000</v>
      </c>
      <c r="G158" s="37">
        <v>1356</v>
      </c>
      <c r="H158" s="37">
        <v>1386</v>
      </c>
      <c r="I158" s="40">
        <f t="shared" si="26"/>
        <v>30</v>
      </c>
      <c r="J158" s="40">
        <f t="shared" si="25"/>
        <v>15</v>
      </c>
      <c r="K158" s="40">
        <f t="shared" si="21"/>
        <v>15</v>
      </c>
      <c r="L158" s="40">
        <f t="shared" si="22"/>
        <v>0</v>
      </c>
      <c r="M158" s="41">
        <f t="shared" si="23"/>
        <v>90000</v>
      </c>
      <c r="N158" s="39">
        <f t="shared" si="24"/>
        <v>316000</v>
      </c>
    </row>
    <row r="159" spans="1:14" x14ac:dyDescent="0.25">
      <c r="A159" s="36">
        <v>706</v>
      </c>
      <c r="B159" s="37">
        <v>4153</v>
      </c>
      <c r="C159" s="37">
        <v>4207</v>
      </c>
      <c r="D159" s="38">
        <f t="shared" si="18"/>
        <v>54</v>
      </c>
      <c r="E159" s="39">
        <f t="shared" si="19"/>
        <v>80136</v>
      </c>
      <c r="F159" s="39">
        <f t="shared" si="20"/>
        <v>88000</v>
      </c>
      <c r="G159" s="37">
        <v>1356</v>
      </c>
      <c r="H159" s="37">
        <v>1386</v>
      </c>
      <c r="I159" s="40">
        <f t="shared" si="26"/>
        <v>30</v>
      </c>
      <c r="J159" s="40">
        <f t="shared" si="25"/>
        <v>15</v>
      </c>
      <c r="K159" s="40">
        <f t="shared" si="21"/>
        <v>15</v>
      </c>
      <c r="L159" s="40">
        <f t="shared" si="22"/>
        <v>0</v>
      </c>
      <c r="M159" s="41">
        <f t="shared" si="23"/>
        <v>90000</v>
      </c>
      <c r="N159" s="39">
        <f t="shared" si="24"/>
        <v>178000</v>
      </c>
    </row>
    <row r="160" spans="1:14" x14ac:dyDescent="0.25">
      <c r="A160" s="36">
        <v>707</v>
      </c>
      <c r="B160" s="37">
        <v>4832</v>
      </c>
      <c r="C160" s="37">
        <v>4928</v>
      </c>
      <c r="D160" s="38">
        <f t="shared" si="18"/>
        <v>96</v>
      </c>
      <c r="E160" s="39">
        <f t="shared" si="19"/>
        <v>142464</v>
      </c>
      <c r="F160" s="39">
        <f t="shared" si="20"/>
        <v>157000</v>
      </c>
      <c r="G160" s="37">
        <v>1561</v>
      </c>
      <c r="H160" s="37">
        <v>1599</v>
      </c>
      <c r="I160" s="40">
        <f t="shared" si="26"/>
        <v>38</v>
      </c>
      <c r="J160" s="40">
        <f t="shared" si="25"/>
        <v>19</v>
      </c>
      <c r="K160" s="40">
        <f t="shared" si="21"/>
        <v>19</v>
      </c>
      <c r="L160" s="40">
        <f t="shared" si="22"/>
        <v>0</v>
      </c>
      <c r="M160" s="41">
        <f t="shared" si="23"/>
        <v>114000</v>
      </c>
      <c r="N160" s="39">
        <f t="shared" si="24"/>
        <v>271000</v>
      </c>
    </row>
    <row r="161" spans="1:14" x14ac:dyDescent="0.25">
      <c r="A161" s="36">
        <v>708</v>
      </c>
      <c r="B161" s="37">
        <v>4136</v>
      </c>
      <c r="C161" s="37">
        <v>4192</v>
      </c>
      <c r="D161" s="38">
        <f t="shared" si="18"/>
        <v>56</v>
      </c>
      <c r="E161" s="39">
        <f t="shared" si="19"/>
        <v>83104</v>
      </c>
      <c r="F161" s="39">
        <f t="shared" si="20"/>
        <v>91000</v>
      </c>
      <c r="G161" s="37">
        <v>1561</v>
      </c>
      <c r="H161" s="37">
        <v>1599</v>
      </c>
      <c r="I161" s="40">
        <f t="shared" si="26"/>
        <v>38</v>
      </c>
      <c r="J161" s="40">
        <f t="shared" si="25"/>
        <v>19</v>
      </c>
      <c r="K161" s="40">
        <f t="shared" si="21"/>
        <v>19</v>
      </c>
      <c r="L161" s="40">
        <f t="shared" si="22"/>
        <v>0</v>
      </c>
      <c r="M161" s="41">
        <f t="shared" si="23"/>
        <v>114000</v>
      </c>
      <c r="N161" s="39">
        <f t="shared" si="24"/>
        <v>205000</v>
      </c>
    </row>
    <row r="162" spans="1:14" x14ac:dyDescent="0.25">
      <c r="A162" s="36">
        <v>709</v>
      </c>
      <c r="B162" s="37">
        <v>4619</v>
      </c>
      <c r="C162" s="37">
        <v>4729</v>
      </c>
      <c r="D162" s="38">
        <f t="shared" si="18"/>
        <v>110</v>
      </c>
      <c r="E162" s="39">
        <f t="shared" si="19"/>
        <v>163730</v>
      </c>
      <c r="F162" s="39">
        <f t="shared" si="20"/>
        <v>180000</v>
      </c>
      <c r="G162" s="37">
        <v>1323</v>
      </c>
      <c r="H162" s="37">
        <v>1340</v>
      </c>
      <c r="I162" s="40">
        <f t="shared" si="26"/>
        <v>17</v>
      </c>
      <c r="J162" s="40">
        <f t="shared" si="25"/>
        <v>8.5</v>
      </c>
      <c r="K162" s="40">
        <f t="shared" si="21"/>
        <v>8.5</v>
      </c>
      <c r="L162" s="40">
        <f t="shared" si="22"/>
        <v>0</v>
      </c>
      <c r="M162" s="41">
        <f t="shared" si="23"/>
        <v>51000</v>
      </c>
      <c r="N162" s="39">
        <f t="shared" si="24"/>
        <v>231000</v>
      </c>
    </row>
    <row r="163" spans="1:14" x14ac:dyDescent="0.25">
      <c r="A163" s="36">
        <v>710</v>
      </c>
      <c r="B163" s="37">
        <v>5338</v>
      </c>
      <c r="C163" s="37">
        <v>5424</v>
      </c>
      <c r="D163" s="38">
        <f t="shared" si="18"/>
        <v>86</v>
      </c>
      <c r="E163" s="39">
        <f t="shared" si="19"/>
        <v>127624</v>
      </c>
      <c r="F163" s="39">
        <f t="shared" si="20"/>
        <v>140000</v>
      </c>
      <c r="G163" s="37">
        <v>1323</v>
      </c>
      <c r="H163" s="37">
        <v>1340</v>
      </c>
      <c r="I163" s="40">
        <f t="shared" si="26"/>
        <v>17</v>
      </c>
      <c r="J163" s="40">
        <f t="shared" si="25"/>
        <v>8.5</v>
      </c>
      <c r="K163" s="40">
        <f t="shared" si="21"/>
        <v>8.5</v>
      </c>
      <c r="L163" s="40">
        <f t="shared" si="22"/>
        <v>0</v>
      </c>
      <c r="M163" s="41">
        <f t="shared" si="23"/>
        <v>51000</v>
      </c>
      <c r="N163" s="39">
        <f t="shared" si="24"/>
        <v>191000</v>
      </c>
    </row>
    <row r="164" spans="1:14" x14ac:dyDescent="0.25">
      <c r="A164" s="36">
        <v>711</v>
      </c>
      <c r="B164" s="37">
        <v>4639</v>
      </c>
      <c r="C164" s="37">
        <v>4736</v>
      </c>
      <c r="D164" s="38">
        <f t="shared" si="18"/>
        <v>97</v>
      </c>
      <c r="E164" s="39">
        <f t="shared" si="19"/>
        <v>143948</v>
      </c>
      <c r="F164" s="39">
        <f t="shared" si="20"/>
        <v>158000</v>
      </c>
      <c r="G164" s="37">
        <v>1505</v>
      </c>
      <c r="H164" s="37">
        <v>1521</v>
      </c>
      <c r="I164" s="40">
        <f t="shared" si="26"/>
        <v>16</v>
      </c>
      <c r="J164" s="40">
        <f t="shared" si="25"/>
        <v>8</v>
      </c>
      <c r="K164" s="40">
        <f t="shared" si="21"/>
        <v>8</v>
      </c>
      <c r="L164" s="40">
        <f t="shared" si="22"/>
        <v>0</v>
      </c>
      <c r="M164" s="41">
        <f t="shared" si="23"/>
        <v>48000</v>
      </c>
      <c r="N164" s="39">
        <f t="shared" si="24"/>
        <v>206000</v>
      </c>
    </row>
    <row r="165" spans="1:14" x14ac:dyDescent="0.25">
      <c r="A165" s="36">
        <v>712</v>
      </c>
      <c r="B165" s="37">
        <v>4113</v>
      </c>
      <c r="C165" s="37">
        <v>4236</v>
      </c>
      <c r="D165" s="38">
        <f t="shared" si="18"/>
        <v>123</v>
      </c>
      <c r="E165" s="39">
        <f t="shared" si="19"/>
        <v>183659</v>
      </c>
      <c r="F165" s="39">
        <f t="shared" si="20"/>
        <v>202000</v>
      </c>
      <c r="G165" s="37">
        <v>1505</v>
      </c>
      <c r="H165" s="37">
        <v>1521</v>
      </c>
      <c r="I165" s="40">
        <f t="shared" si="26"/>
        <v>16</v>
      </c>
      <c r="J165" s="40">
        <f t="shared" si="25"/>
        <v>8</v>
      </c>
      <c r="K165" s="40">
        <f t="shared" si="21"/>
        <v>8</v>
      </c>
      <c r="L165" s="40">
        <f t="shared" si="22"/>
        <v>0</v>
      </c>
      <c r="M165" s="41">
        <f t="shared" si="23"/>
        <v>48000</v>
      </c>
      <c r="N165" s="39">
        <f t="shared" si="24"/>
        <v>250000</v>
      </c>
    </row>
    <row r="166" spans="1:14" x14ac:dyDescent="0.25">
      <c r="A166" s="36">
        <v>713</v>
      </c>
      <c r="B166" s="37">
        <v>3666</v>
      </c>
      <c r="C166" s="37">
        <v>3737</v>
      </c>
      <c r="D166" s="38">
        <f t="shared" si="18"/>
        <v>71</v>
      </c>
      <c r="E166" s="39">
        <f t="shared" si="19"/>
        <v>105364</v>
      </c>
      <c r="F166" s="39">
        <f t="shared" si="20"/>
        <v>116000</v>
      </c>
      <c r="G166" s="37">
        <v>1721</v>
      </c>
      <c r="H166" s="37">
        <v>1747</v>
      </c>
      <c r="I166" s="40">
        <f t="shared" si="26"/>
        <v>26</v>
      </c>
      <c r="J166" s="40">
        <f t="shared" si="25"/>
        <v>13</v>
      </c>
      <c r="K166" s="40">
        <f t="shared" si="21"/>
        <v>13</v>
      </c>
      <c r="L166" s="40">
        <f t="shared" si="22"/>
        <v>0</v>
      </c>
      <c r="M166" s="41">
        <f t="shared" si="23"/>
        <v>78000</v>
      </c>
      <c r="N166" s="39">
        <f t="shared" si="24"/>
        <v>194000</v>
      </c>
    </row>
    <row r="167" spans="1:14" x14ac:dyDescent="0.25">
      <c r="A167" s="36">
        <v>714</v>
      </c>
      <c r="B167" s="37">
        <v>3861</v>
      </c>
      <c r="C167" s="37">
        <v>3913</v>
      </c>
      <c r="D167" s="38">
        <f t="shared" si="18"/>
        <v>52</v>
      </c>
      <c r="E167" s="39">
        <f t="shared" si="19"/>
        <v>77168</v>
      </c>
      <c r="F167" s="39">
        <f t="shared" si="20"/>
        <v>85000</v>
      </c>
      <c r="G167" s="37">
        <v>1721</v>
      </c>
      <c r="H167" s="37">
        <v>1747</v>
      </c>
      <c r="I167" s="40">
        <f t="shared" si="26"/>
        <v>26</v>
      </c>
      <c r="J167" s="40">
        <f t="shared" si="25"/>
        <v>13</v>
      </c>
      <c r="K167" s="40">
        <f t="shared" si="21"/>
        <v>13</v>
      </c>
      <c r="L167" s="40">
        <f t="shared" si="22"/>
        <v>0</v>
      </c>
      <c r="M167" s="41">
        <f t="shared" si="23"/>
        <v>78000</v>
      </c>
      <c r="N167" s="39">
        <f t="shared" si="24"/>
        <v>163000</v>
      </c>
    </row>
    <row r="168" spans="1:14" x14ac:dyDescent="0.25">
      <c r="A168" s="36">
        <v>716</v>
      </c>
      <c r="B168" s="37">
        <v>3946</v>
      </c>
      <c r="C168" s="37">
        <v>4033</v>
      </c>
      <c r="D168" s="38">
        <f t="shared" si="18"/>
        <v>87</v>
      </c>
      <c r="E168" s="39">
        <f t="shared" si="19"/>
        <v>129108</v>
      </c>
      <c r="F168" s="39">
        <f t="shared" si="20"/>
        <v>142000</v>
      </c>
      <c r="G168" s="37">
        <v>1706</v>
      </c>
      <c r="H168" s="37">
        <v>1723</v>
      </c>
      <c r="I168" s="40">
        <f t="shared" si="26"/>
        <v>17</v>
      </c>
      <c r="J168" s="40">
        <f t="shared" si="25"/>
        <v>8.5</v>
      </c>
      <c r="K168" s="40">
        <f t="shared" si="21"/>
        <v>8.5</v>
      </c>
      <c r="L168" s="40">
        <f t="shared" si="22"/>
        <v>0</v>
      </c>
      <c r="M168" s="41">
        <f t="shared" si="23"/>
        <v>51000</v>
      </c>
      <c r="N168" s="39">
        <f t="shared" si="24"/>
        <v>193000</v>
      </c>
    </row>
    <row r="169" spans="1:14" x14ac:dyDescent="0.25">
      <c r="A169" s="36">
        <v>717</v>
      </c>
      <c r="B169" s="37">
        <v>3625</v>
      </c>
      <c r="C169" s="37">
        <v>3668</v>
      </c>
      <c r="D169" s="38">
        <f t="shared" si="18"/>
        <v>43</v>
      </c>
      <c r="E169" s="39">
        <f t="shared" si="19"/>
        <v>63812</v>
      </c>
      <c r="F169" s="39">
        <f t="shared" si="20"/>
        <v>70000</v>
      </c>
      <c r="G169" s="37">
        <v>1706</v>
      </c>
      <c r="H169" s="37">
        <v>1723</v>
      </c>
      <c r="I169" s="40">
        <f t="shared" si="26"/>
        <v>17</v>
      </c>
      <c r="J169" s="40">
        <f t="shared" si="25"/>
        <v>8.5</v>
      </c>
      <c r="K169" s="40">
        <f t="shared" si="21"/>
        <v>8.5</v>
      </c>
      <c r="L169" s="40">
        <f t="shared" si="22"/>
        <v>0</v>
      </c>
      <c r="M169" s="41">
        <f t="shared" si="23"/>
        <v>51000</v>
      </c>
      <c r="N169" s="39">
        <f t="shared" si="24"/>
        <v>121000</v>
      </c>
    </row>
    <row r="170" spans="1:14" x14ac:dyDescent="0.25">
      <c r="A170" s="36">
        <v>718</v>
      </c>
      <c r="B170" s="37">
        <v>4357</v>
      </c>
      <c r="C170" s="37">
        <v>4412</v>
      </c>
      <c r="D170" s="38">
        <f t="shared" si="18"/>
        <v>55</v>
      </c>
      <c r="E170" s="39">
        <f t="shared" si="19"/>
        <v>81620</v>
      </c>
      <c r="F170" s="39">
        <f t="shared" si="20"/>
        <v>90000</v>
      </c>
      <c r="G170" s="37">
        <v>1534</v>
      </c>
      <c r="H170" s="37">
        <v>1557</v>
      </c>
      <c r="I170" s="40">
        <f t="shared" si="26"/>
        <v>23</v>
      </c>
      <c r="J170" s="40">
        <f t="shared" si="25"/>
        <v>11.5</v>
      </c>
      <c r="K170" s="40">
        <f t="shared" si="21"/>
        <v>11.5</v>
      </c>
      <c r="L170" s="40">
        <f t="shared" si="22"/>
        <v>0</v>
      </c>
      <c r="M170" s="41">
        <f t="shared" si="23"/>
        <v>69000</v>
      </c>
      <c r="N170" s="39">
        <f t="shared" si="24"/>
        <v>159000</v>
      </c>
    </row>
    <row r="171" spans="1:14" x14ac:dyDescent="0.25">
      <c r="A171" s="36">
        <v>719</v>
      </c>
      <c r="B171" s="37">
        <v>3694</v>
      </c>
      <c r="C171" s="37">
        <v>3771</v>
      </c>
      <c r="D171" s="38">
        <f t="shared" si="18"/>
        <v>77</v>
      </c>
      <c r="E171" s="39">
        <f t="shared" si="19"/>
        <v>114268</v>
      </c>
      <c r="F171" s="39">
        <f t="shared" si="20"/>
        <v>126000</v>
      </c>
      <c r="G171" s="37">
        <v>1534</v>
      </c>
      <c r="H171" s="37">
        <v>1557</v>
      </c>
      <c r="I171" s="40">
        <f t="shared" si="26"/>
        <v>23</v>
      </c>
      <c r="J171" s="40">
        <f t="shared" si="25"/>
        <v>11.5</v>
      </c>
      <c r="K171" s="40">
        <f t="shared" si="21"/>
        <v>11.5</v>
      </c>
      <c r="L171" s="40">
        <f t="shared" si="22"/>
        <v>0</v>
      </c>
      <c r="M171" s="41">
        <f t="shared" si="23"/>
        <v>69000</v>
      </c>
      <c r="N171" s="39">
        <f t="shared" si="24"/>
        <v>195000</v>
      </c>
    </row>
    <row r="172" spans="1:14" x14ac:dyDescent="0.25">
      <c r="A172" s="36">
        <v>721</v>
      </c>
      <c r="B172" s="37">
        <v>4253</v>
      </c>
      <c r="C172" s="37">
        <v>4327</v>
      </c>
      <c r="D172" s="38">
        <f t="shared" si="18"/>
        <v>74</v>
      </c>
      <c r="E172" s="39">
        <f t="shared" si="19"/>
        <v>109816</v>
      </c>
      <c r="F172" s="39">
        <f t="shared" si="20"/>
        <v>121000</v>
      </c>
      <c r="G172" s="37">
        <v>1007</v>
      </c>
      <c r="H172" s="37">
        <v>1030</v>
      </c>
      <c r="I172" s="40">
        <f t="shared" si="26"/>
        <v>23</v>
      </c>
      <c r="J172" s="40">
        <f t="shared" si="25"/>
        <v>11.5</v>
      </c>
      <c r="K172" s="40">
        <f t="shared" si="21"/>
        <v>11.5</v>
      </c>
      <c r="L172" s="40">
        <f t="shared" si="22"/>
        <v>0</v>
      </c>
      <c r="M172" s="41">
        <f t="shared" si="23"/>
        <v>69000</v>
      </c>
      <c r="N172" s="39">
        <f t="shared" si="24"/>
        <v>190000</v>
      </c>
    </row>
    <row r="173" spans="1:14" x14ac:dyDescent="0.25">
      <c r="A173" s="36">
        <v>722</v>
      </c>
      <c r="B173" s="37">
        <v>4102</v>
      </c>
      <c r="C173" s="37">
        <v>4220</v>
      </c>
      <c r="D173" s="38">
        <f t="shared" si="18"/>
        <v>118</v>
      </c>
      <c r="E173" s="39">
        <f t="shared" si="19"/>
        <v>175994</v>
      </c>
      <c r="F173" s="39">
        <f t="shared" si="20"/>
        <v>194000</v>
      </c>
      <c r="G173" s="37">
        <v>1007</v>
      </c>
      <c r="H173" s="37">
        <v>1030</v>
      </c>
      <c r="I173" s="40">
        <f t="shared" si="26"/>
        <v>23</v>
      </c>
      <c r="J173" s="40">
        <f t="shared" si="25"/>
        <v>11.5</v>
      </c>
      <c r="K173" s="40">
        <f t="shared" si="21"/>
        <v>11.5</v>
      </c>
      <c r="L173" s="40">
        <f t="shared" si="22"/>
        <v>0</v>
      </c>
      <c r="M173" s="41">
        <f t="shared" si="23"/>
        <v>69000</v>
      </c>
      <c r="N173" s="39">
        <f t="shared" si="24"/>
        <v>263000</v>
      </c>
    </row>
    <row r="174" spans="1:14" x14ac:dyDescent="0.25">
      <c r="A174" s="36">
        <v>723</v>
      </c>
      <c r="B174" s="37">
        <v>3314</v>
      </c>
      <c r="C174" s="37">
        <v>3372</v>
      </c>
      <c r="D174" s="38">
        <f t="shared" si="18"/>
        <v>58</v>
      </c>
      <c r="E174" s="39">
        <f t="shared" si="19"/>
        <v>86072</v>
      </c>
      <c r="F174" s="39">
        <f t="shared" si="20"/>
        <v>95000</v>
      </c>
      <c r="G174" s="37">
        <v>1461</v>
      </c>
      <c r="H174" s="37">
        <v>1483</v>
      </c>
      <c r="I174" s="40">
        <f t="shared" si="26"/>
        <v>22</v>
      </c>
      <c r="J174" s="40">
        <f t="shared" si="25"/>
        <v>11</v>
      </c>
      <c r="K174" s="40">
        <f t="shared" si="21"/>
        <v>11</v>
      </c>
      <c r="L174" s="40">
        <f t="shared" si="22"/>
        <v>0</v>
      </c>
      <c r="M174" s="41">
        <f t="shared" si="23"/>
        <v>66000</v>
      </c>
      <c r="N174" s="39">
        <f t="shared" si="24"/>
        <v>161000</v>
      </c>
    </row>
    <row r="175" spans="1:14" x14ac:dyDescent="0.25">
      <c r="A175" s="36">
        <v>724</v>
      </c>
      <c r="B175" s="37">
        <v>3569</v>
      </c>
      <c r="C175" s="37">
        <v>3647</v>
      </c>
      <c r="D175" s="38">
        <f t="shared" si="18"/>
        <v>78</v>
      </c>
      <c r="E175" s="39">
        <f t="shared" si="19"/>
        <v>115752</v>
      </c>
      <c r="F175" s="39">
        <f t="shared" si="20"/>
        <v>127000</v>
      </c>
      <c r="G175" s="37">
        <v>1461</v>
      </c>
      <c r="H175" s="37">
        <v>1483</v>
      </c>
      <c r="I175" s="40">
        <f t="shared" si="26"/>
        <v>22</v>
      </c>
      <c r="J175" s="40">
        <f t="shared" si="25"/>
        <v>11</v>
      </c>
      <c r="K175" s="40">
        <f t="shared" si="21"/>
        <v>11</v>
      </c>
      <c r="L175" s="40">
        <f t="shared" si="22"/>
        <v>0</v>
      </c>
      <c r="M175" s="41">
        <f t="shared" si="23"/>
        <v>66000</v>
      </c>
      <c r="N175" s="39">
        <f t="shared" si="24"/>
        <v>193000</v>
      </c>
    </row>
    <row r="176" spans="1:14" x14ac:dyDescent="0.25">
      <c r="A176" s="36">
        <v>726</v>
      </c>
      <c r="B176" s="37">
        <v>3200</v>
      </c>
      <c r="C176" s="37">
        <v>3250</v>
      </c>
      <c r="D176" s="38">
        <f t="shared" si="18"/>
        <v>50</v>
      </c>
      <c r="E176" s="39">
        <f t="shared" si="19"/>
        <v>74200</v>
      </c>
      <c r="F176" s="39">
        <f t="shared" si="20"/>
        <v>82000</v>
      </c>
      <c r="G176" s="37">
        <v>1027</v>
      </c>
      <c r="H176" s="37">
        <v>1050</v>
      </c>
      <c r="I176" s="40">
        <f t="shared" si="26"/>
        <v>23</v>
      </c>
      <c r="J176" s="40">
        <f t="shared" si="25"/>
        <v>11.5</v>
      </c>
      <c r="K176" s="40">
        <f t="shared" si="21"/>
        <v>11.5</v>
      </c>
      <c r="L176" s="40">
        <f t="shared" si="22"/>
        <v>0</v>
      </c>
      <c r="M176" s="41">
        <f t="shared" si="23"/>
        <v>69000</v>
      </c>
      <c r="N176" s="39">
        <f t="shared" si="24"/>
        <v>151000</v>
      </c>
    </row>
    <row r="177" spans="1:16" x14ac:dyDescent="0.25">
      <c r="A177" s="36">
        <v>727</v>
      </c>
      <c r="B177" s="37">
        <v>4533</v>
      </c>
      <c r="C177" s="37">
        <v>4659</v>
      </c>
      <c r="D177" s="38">
        <f t="shared" si="18"/>
        <v>126</v>
      </c>
      <c r="E177" s="39">
        <f t="shared" si="19"/>
        <v>188258</v>
      </c>
      <c r="F177" s="39">
        <f t="shared" si="20"/>
        <v>207000</v>
      </c>
      <c r="G177" s="37">
        <v>1027</v>
      </c>
      <c r="H177" s="37">
        <v>1050</v>
      </c>
      <c r="I177" s="40">
        <f t="shared" si="26"/>
        <v>23</v>
      </c>
      <c r="J177" s="40">
        <f t="shared" si="25"/>
        <v>11.5</v>
      </c>
      <c r="K177" s="40">
        <f t="shared" si="21"/>
        <v>11.5</v>
      </c>
      <c r="L177" s="40">
        <f t="shared" si="22"/>
        <v>0</v>
      </c>
      <c r="M177" s="41">
        <f t="shared" si="23"/>
        <v>69000</v>
      </c>
      <c r="N177" s="39">
        <f t="shared" si="24"/>
        <v>276000</v>
      </c>
    </row>
    <row r="178" spans="1:16" x14ac:dyDescent="0.25">
      <c r="A178" s="36">
        <v>801</v>
      </c>
      <c r="B178" s="37">
        <v>2970</v>
      </c>
      <c r="C178" s="37">
        <v>3039</v>
      </c>
      <c r="D178" s="38">
        <f t="shared" si="18"/>
        <v>69</v>
      </c>
      <c r="E178" s="39">
        <f t="shared" si="19"/>
        <v>102396</v>
      </c>
      <c r="F178" s="39">
        <f t="shared" si="20"/>
        <v>113000</v>
      </c>
      <c r="G178" s="37">
        <v>863</v>
      </c>
      <c r="H178" s="37">
        <v>886</v>
      </c>
      <c r="I178" s="40">
        <f t="shared" si="26"/>
        <v>23</v>
      </c>
      <c r="J178" s="40">
        <f t="shared" si="25"/>
        <v>11.5</v>
      </c>
      <c r="K178" s="40">
        <f t="shared" si="21"/>
        <v>11.5</v>
      </c>
      <c r="L178" s="40">
        <f t="shared" si="22"/>
        <v>0</v>
      </c>
      <c r="M178" s="41">
        <f t="shared" si="23"/>
        <v>69000</v>
      </c>
      <c r="N178" s="39">
        <f t="shared" si="24"/>
        <v>182000</v>
      </c>
    </row>
    <row r="179" spans="1:16" x14ac:dyDescent="0.25">
      <c r="A179" s="36">
        <v>802</v>
      </c>
      <c r="B179" s="37">
        <v>2543</v>
      </c>
      <c r="C179" s="37">
        <v>2635</v>
      </c>
      <c r="D179" s="38">
        <f t="shared" si="18"/>
        <v>92</v>
      </c>
      <c r="E179" s="39">
        <f t="shared" si="19"/>
        <v>136528</v>
      </c>
      <c r="F179" s="39">
        <f t="shared" si="20"/>
        <v>150000</v>
      </c>
      <c r="G179" s="37">
        <v>863</v>
      </c>
      <c r="H179" s="37">
        <v>886</v>
      </c>
      <c r="I179" s="40">
        <f t="shared" si="26"/>
        <v>23</v>
      </c>
      <c r="J179" s="40">
        <f t="shared" si="25"/>
        <v>11.5</v>
      </c>
      <c r="K179" s="40">
        <f t="shared" si="21"/>
        <v>11.5</v>
      </c>
      <c r="L179" s="40">
        <f t="shared" si="22"/>
        <v>0</v>
      </c>
      <c r="M179" s="41">
        <f t="shared" si="23"/>
        <v>69000</v>
      </c>
      <c r="N179" s="39">
        <f t="shared" si="24"/>
        <v>219000</v>
      </c>
    </row>
    <row r="180" spans="1:16" x14ac:dyDescent="0.25">
      <c r="A180" s="36">
        <v>803</v>
      </c>
      <c r="B180" s="37">
        <v>3327</v>
      </c>
      <c r="C180" s="37">
        <v>3412</v>
      </c>
      <c r="D180" s="38">
        <f t="shared" si="18"/>
        <v>85</v>
      </c>
      <c r="E180" s="39">
        <f t="shared" si="19"/>
        <v>126140</v>
      </c>
      <c r="F180" s="39">
        <f t="shared" si="20"/>
        <v>139000</v>
      </c>
      <c r="G180" s="37">
        <v>1291</v>
      </c>
      <c r="H180" s="37">
        <v>1312</v>
      </c>
      <c r="I180" s="40">
        <f t="shared" si="26"/>
        <v>21</v>
      </c>
      <c r="J180" s="40">
        <f t="shared" si="25"/>
        <v>10.5</v>
      </c>
      <c r="K180" s="40">
        <f t="shared" si="21"/>
        <v>10.5</v>
      </c>
      <c r="L180" s="40">
        <f t="shared" si="22"/>
        <v>0</v>
      </c>
      <c r="M180" s="41">
        <f t="shared" si="23"/>
        <v>63000</v>
      </c>
      <c r="N180" s="39">
        <f t="shared" si="24"/>
        <v>202000</v>
      </c>
    </row>
    <row r="181" spans="1:16" x14ac:dyDescent="0.25">
      <c r="A181" s="36">
        <v>804</v>
      </c>
      <c r="B181" s="37">
        <v>3065</v>
      </c>
      <c r="C181" s="37">
        <v>3146</v>
      </c>
      <c r="D181" s="38">
        <f t="shared" si="18"/>
        <v>81</v>
      </c>
      <c r="E181" s="39">
        <f t="shared" si="19"/>
        <v>120204</v>
      </c>
      <c r="F181" s="39">
        <f t="shared" si="20"/>
        <v>132000</v>
      </c>
      <c r="G181" s="37">
        <v>1291</v>
      </c>
      <c r="H181" s="37">
        <v>1312</v>
      </c>
      <c r="I181" s="40">
        <f t="shared" si="26"/>
        <v>21</v>
      </c>
      <c r="J181" s="40">
        <f t="shared" si="25"/>
        <v>10.5</v>
      </c>
      <c r="K181" s="40">
        <f t="shared" si="21"/>
        <v>10.5</v>
      </c>
      <c r="L181" s="40">
        <f t="shared" si="22"/>
        <v>0</v>
      </c>
      <c r="M181" s="41">
        <f t="shared" si="23"/>
        <v>63000</v>
      </c>
      <c r="N181" s="39">
        <f t="shared" si="24"/>
        <v>195000</v>
      </c>
    </row>
    <row r="182" spans="1:16" x14ac:dyDescent="0.25">
      <c r="A182" s="36">
        <v>805</v>
      </c>
      <c r="B182" s="37">
        <v>2027</v>
      </c>
      <c r="C182" s="37">
        <v>2079</v>
      </c>
      <c r="D182" s="38">
        <f t="shared" si="18"/>
        <v>52</v>
      </c>
      <c r="E182" s="39">
        <f t="shared" si="19"/>
        <v>77168</v>
      </c>
      <c r="F182" s="39">
        <f t="shared" si="20"/>
        <v>85000</v>
      </c>
      <c r="G182" s="37">
        <v>1148</v>
      </c>
      <c r="H182" s="37">
        <v>1158</v>
      </c>
      <c r="I182" s="40">
        <f t="shared" si="26"/>
        <v>10</v>
      </c>
      <c r="J182" s="40">
        <f t="shared" si="25"/>
        <v>5</v>
      </c>
      <c r="K182" s="40">
        <f t="shared" si="21"/>
        <v>5</v>
      </c>
      <c r="L182" s="40">
        <f t="shared" si="22"/>
        <v>0</v>
      </c>
      <c r="M182" s="41">
        <f t="shared" si="23"/>
        <v>30000</v>
      </c>
      <c r="N182" s="39">
        <f t="shared" si="24"/>
        <v>115000</v>
      </c>
    </row>
    <row r="183" spans="1:16" x14ac:dyDescent="0.25">
      <c r="A183" s="36">
        <v>806</v>
      </c>
      <c r="B183" s="37">
        <v>2859</v>
      </c>
      <c r="C183" s="37">
        <v>2910</v>
      </c>
      <c r="D183" s="38">
        <f t="shared" si="18"/>
        <v>51</v>
      </c>
      <c r="E183" s="39">
        <f t="shared" si="19"/>
        <v>75684</v>
      </c>
      <c r="F183" s="39">
        <f t="shared" si="20"/>
        <v>83000</v>
      </c>
      <c r="G183" s="37">
        <v>1148</v>
      </c>
      <c r="H183" s="37">
        <v>1158</v>
      </c>
      <c r="I183" s="40">
        <f t="shared" si="26"/>
        <v>10</v>
      </c>
      <c r="J183" s="40">
        <f t="shared" si="25"/>
        <v>5</v>
      </c>
      <c r="K183" s="40">
        <f t="shared" si="21"/>
        <v>5</v>
      </c>
      <c r="L183" s="40">
        <f t="shared" si="22"/>
        <v>0</v>
      </c>
      <c r="M183" s="41">
        <f t="shared" si="23"/>
        <v>30000</v>
      </c>
      <c r="N183" s="39">
        <f t="shared" si="24"/>
        <v>113000</v>
      </c>
    </row>
    <row r="184" spans="1:16" x14ac:dyDescent="0.25">
      <c r="A184" s="36">
        <v>807</v>
      </c>
      <c r="B184" s="37">
        <v>4693</v>
      </c>
      <c r="C184" s="37">
        <v>4885</v>
      </c>
      <c r="D184" s="38">
        <f t="shared" si="18"/>
        <v>192</v>
      </c>
      <c r="E184" s="39">
        <f t="shared" si="19"/>
        <v>289436</v>
      </c>
      <c r="F184" s="39">
        <f t="shared" si="20"/>
        <v>318000</v>
      </c>
      <c r="G184" s="37">
        <v>1451</v>
      </c>
      <c r="H184" s="37">
        <v>1492</v>
      </c>
      <c r="I184" s="40">
        <f t="shared" si="26"/>
        <v>41</v>
      </c>
      <c r="J184" s="40">
        <f t="shared" si="25"/>
        <v>20.5</v>
      </c>
      <c r="K184" s="40">
        <f t="shared" si="21"/>
        <v>20.5</v>
      </c>
      <c r="L184" s="40">
        <f t="shared" si="22"/>
        <v>0</v>
      </c>
      <c r="M184" s="41">
        <f t="shared" si="23"/>
        <v>123000</v>
      </c>
      <c r="N184" s="39">
        <f t="shared" si="24"/>
        <v>441000</v>
      </c>
    </row>
    <row r="185" spans="1:16" x14ac:dyDescent="0.25">
      <c r="A185" s="36">
        <v>808</v>
      </c>
      <c r="B185" s="37">
        <v>3267</v>
      </c>
      <c r="C185" s="37">
        <v>3330</v>
      </c>
      <c r="D185" s="38">
        <f t="shared" si="18"/>
        <v>63</v>
      </c>
      <c r="E185" s="39">
        <f t="shared" si="19"/>
        <v>93492</v>
      </c>
      <c r="F185" s="39">
        <f t="shared" si="20"/>
        <v>103000</v>
      </c>
      <c r="G185" s="37">
        <v>1451</v>
      </c>
      <c r="H185" s="37">
        <v>1492</v>
      </c>
      <c r="I185" s="40">
        <f t="shared" si="26"/>
        <v>41</v>
      </c>
      <c r="J185" s="40">
        <f t="shared" si="25"/>
        <v>20.5</v>
      </c>
      <c r="K185" s="40">
        <f t="shared" si="21"/>
        <v>20.5</v>
      </c>
      <c r="L185" s="40">
        <f t="shared" si="22"/>
        <v>0</v>
      </c>
      <c r="M185" s="41">
        <f t="shared" si="23"/>
        <v>123000</v>
      </c>
      <c r="N185" s="39">
        <f t="shared" si="24"/>
        <v>226000</v>
      </c>
    </row>
    <row r="186" spans="1:16" x14ac:dyDescent="0.25">
      <c r="A186" s="36">
        <v>809</v>
      </c>
      <c r="B186" s="37">
        <v>3273</v>
      </c>
      <c r="C186" s="37">
        <v>3346</v>
      </c>
      <c r="D186" s="38">
        <f t="shared" si="18"/>
        <v>73</v>
      </c>
      <c r="E186" s="39">
        <f t="shared" si="19"/>
        <v>108332</v>
      </c>
      <c r="F186" s="39">
        <f t="shared" si="20"/>
        <v>119000</v>
      </c>
      <c r="G186" s="37">
        <v>1260</v>
      </c>
      <c r="H186" s="37">
        <v>1297</v>
      </c>
      <c r="I186" s="40">
        <f t="shared" si="26"/>
        <v>37</v>
      </c>
      <c r="J186" s="40">
        <f t="shared" si="25"/>
        <v>18.5</v>
      </c>
      <c r="K186" s="40">
        <f t="shared" si="21"/>
        <v>18.5</v>
      </c>
      <c r="L186" s="40">
        <f t="shared" si="22"/>
        <v>0</v>
      </c>
      <c r="M186" s="41">
        <f t="shared" si="23"/>
        <v>111000</v>
      </c>
      <c r="N186" s="39">
        <f t="shared" si="24"/>
        <v>230000</v>
      </c>
    </row>
    <row r="187" spans="1:16" x14ac:dyDescent="0.25">
      <c r="A187" s="36">
        <v>810</v>
      </c>
      <c r="B187" s="37">
        <v>2685</v>
      </c>
      <c r="C187" s="37">
        <v>2779</v>
      </c>
      <c r="D187" s="38">
        <f t="shared" si="18"/>
        <v>94</v>
      </c>
      <c r="E187" s="39">
        <f t="shared" si="19"/>
        <v>139496</v>
      </c>
      <c r="F187" s="39">
        <f t="shared" si="20"/>
        <v>153000</v>
      </c>
      <c r="G187" s="37">
        <v>1260</v>
      </c>
      <c r="H187" s="37">
        <v>1297</v>
      </c>
      <c r="I187" s="40">
        <f t="shared" si="26"/>
        <v>37</v>
      </c>
      <c r="J187" s="40">
        <f t="shared" si="25"/>
        <v>18.5</v>
      </c>
      <c r="K187" s="40">
        <f t="shared" si="21"/>
        <v>18.5</v>
      </c>
      <c r="L187" s="40">
        <f t="shared" si="22"/>
        <v>0</v>
      </c>
      <c r="M187" s="41">
        <f t="shared" si="23"/>
        <v>111000</v>
      </c>
      <c r="N187" s="39">
        <f t="shared" si="24"/>
        <v>264000</v>
      </c>
    </row>
    <row r="188" spans="1:16" x14ac:dyDescent="0.25">
      <c r="A188" s="36">
        <v>811</v>
      </c>
      <c r="B188" s="37">
        <v>2084</v>
      </c>
      <c r="C188" s="37">
        <v>2154</v>
      </c>
      <c r="D188" s="38">
        <f t="shared" si="18"/>
        <v>70</v>
      </c>
      <c r="E188" s="39">
        <f t="shared" si="19"/>
        <v>103880</v>
      </c>
      <c r="F188" s="39">
        <f t="shared" si="20"/>
        <v>114000</v>
      </c>
      <c r="G188" s="37">
        <v>1216</v>
      </c>
      <c r="H188" s="37">
        <v>1267</v>
      </c>
      <c r="I188" s="40">
        <f t="shared" si="26"/>
        <v>51</v>
      </c>
      <c r="J188" s="40">
        <f t="shared" si="25"/>
        <v>25.5</v>
      </c>
      <c r="K188" s="40">
        <f t="shared" si="21"/>
        <v>25.5</v>
      </c>
      <c r="L188" s="40">
        <f t="shared" si="22"/>
        <v>0</v>
      </c>
      <c r="M188" s="41">
        <f t="shared" si="23"/>
        <v>153000</v>
      </c>
      <c r="N188" s="39">
        <f t="shared" si="24"/>
        <v>267000</v>
      </c>
    </row>
    <row r="189" spans="1:16" x14ac:dyDescent="0.25">
      <c r="A189" s="36">
        <v>812</v>
      </c>
      <c r="B189" s="37">
        <v>309</v>
      </c>
      <c r="C189" s="37">
        <v>421</v>
      </c>
      <c r="D189" s="38">
        <f t="shared" si="18"/>
        <v>112</v>
      </c>
      <c r="E189" s="39">
        <f t="shared" si="19"/>
        <v>166796</v>
      </c>
      <c r="F189" s="39">
        <f t="shared" si="20"/>
        <v>183000</v>
      </c>
      <c r="G189" s="37">
        <v>1216</v>
      </c>
      <c r="H189" s="37">
        <v>1267</v>
      </c>
      <c r="I189" s="40">
        <f t="shared" si="26"/>
        <v>51</v>
      </c>
      <c r="J189" s="40">
        <f t="shared" si="25"/>
        <v>25.5</v>
      </c>
      <c r="K189" s="40">
        <f t="shared" si="21"/>
        <v>25.5</v>
      </c>
      <c r="L189" s="40">
        <f t="shared" si="22"/>
        <v>0</v>
      </c>
      <c r="M189" s="41">
        <f t="shared" si="23"/>
        <v>153000</v>
      </c>
      <c r="N189" s="39">
        <f t="shared" si="24"/>
        <v>336000</v>
      </c>
      <c r="O189" s="15"/>
      <c r="P189" s="15"/>
    </row>
    <row r="190" spans="1:16" x14ac:dyDescent="0.25">
      <c r="A190" s="36">
        <v>813</v>
      </c>
      <c r="B190" s="37">
        <v>3398</v>
      </c>
      <c r="C190" s="37">
        <v>3464</v>
      </c>
      <c r="D190" s="38">
        <f t="shared" si="18"/>
        <v>66</v>
      </c>
      <c r="E190" s="39">
        <f t="shared" si="19"/>
        <v>97944</v>
      </c>
      <c r="F190" s="39">
        <f t="shared" si="20"/>
        <v>108000</v>
      </c>
      <c r="G190" s="37">
        <v>963</v>
      </c>
      <c r="H190" s="37">
        <v>985</v>
      </c>
      <c r="I190" s="40">
        <f t="shared" si="26"/>
        <v>22</v>
      </c>
      <c r="J190" s="40">
        <f t="shared" si="25"/>
        <v>11</v>
      </c>
      <c r="K190" s="40">
        <f t="shared" si="21"/>
        <v>11</v>
      </c>
      <c r="L190" s="40">
        <f t="shared" si="22"/>
        <v>0</v>
      </c>
      <c r="M190" s="41">
        <f t="shared" si="23"/>
        <v>66000</v>
      </c>
      <c r="N190" s="39">
        <f t="shared" si="24"/>
        <v>174000</v>
      </c>
    </row>
    <row r="191" spans="1:16" x14ac:dyDescent="0.25">
      <c r="A191" s="36">
        <v>814</v>
      </c>
      <c r="B191" s="37">
        <v>3725</v>
      </c>
      <c r="C191" s="37">
        <v>3827</v>
      </c>
      <c r="D191" s="38">
        <f t="shared" si="18"/>
        <v>102</v>
      </c>
      <c r="E191" s="39">
        <f t="shared" si="19"/>
        <v>151466</v>
      </c>
      <c r="F191" s="39">
        <f t="shared" si="20"/>
        <v>167000</v>
      </c>
      <c r="G191" s="37">
        <v>963</v>
      </c>
      <c r="H191" s="37">
        <v>985</v>
      </c>
      <c r="I191" s="40">
        <f t="shared" si="26"/>
        <v>22</v>
      </c>
      <c r="J191" s="40">
        <f t="shared" si="25"/>
        <v>11</v>
      </c>
      <c r="K191" s="40">
        <f t="shared" si="21"/>
        <v>11</v>
      </c>
      <c r="L191" s="40">
        <f t="shared" si="22"/>
        <v>0</v>
      </c>
      <c r="M191" s="41">
        <f t="shared" si="23"/>
        <v>66000</v>
      </c>
      <c r="N191" s="39">
        <f t="shared" si="24"/>
        <v>233000</v>
      </c>
    </row>
    <row r="192" spans="1:16" x14ac:dyDescent="0.25">
      <c r="A192" s="36">
        <v>816</v>
      </c>
      <c r="B192" s="37">
        <v>2144</v>
      </c>
      <c r="C192" s="37">
        <v>2196</v>
      </c>
      <c r="D192" s="38">
        <f t="shared" si="18"/>
        <v>52</v>
      </c>
      <c r="E192" s="39">
        <f t="shared" si="19"/>
        <v>77168</v>
      </c>
      <c r="F192" s="39">
        <f t="shared" si="20"/>
        <v>85000</v>
      </c>
      <c r="G192" s="37">
        <v>854</v>
      </c>
      <c r="H192" s="37">
        <v>867</v>
      </c>
      <c r="I192" s="40">
        <f t="shared" si="26"/>
        <v>13</v>
      </c>
      <c r="J192" s="40">
        <f t="shared" si="25"/>
        <v>6.5</v>
      </c>
      <c r="K192" s="40">
        <f t="shared" si="21"/>
        <v>6.5</v>
      </c>
      <c r="L192" s="40">
        <f t="shared" si="22"/>
        <v>0</v>
      </c>
      <c r="M192" s="41">
        <f t="shared" si="23"/>
        <v>39000</v>
      </c>
      <c r="N192" s="39">
        <f t="shared" si="24"/>
        <v>124000</v>
      </c>
    </row>
    <row r="193" spans="1:14" x14ac:dyDescent="0.25">
      <c r="A193" s="36">
        <v>817</v>
      </c>
      <c r="B193" s="37">
        <v>3621</v>
      </c>
      <c r="C193" s="37">
        <v>3707</v>
      </c>
      <c r="D193" s="38">
        <f t="shared" si="18"/>
        <v>86</v>
      </c>
      <c r="E193" s="39">
        <f t="shared" si="19"/>
        <v>127624</v>
      </c>
      <c r="F193" s="39">
        <f t="shared" si="20"/>
        <v>140000</v>
      </c>
      <c r="G193" s="37">
        <v>854</v>
      </c>
      <c r="H193" s="37">
        <v>867</v>
      </c>
      <c r="I193" s="40">
        <f t="shared" si="26"/>
        <v>13</v>
      </c>
      <c r="J193" s="40">
        <f t="shared" si="25"/>
        <v>6.5</v>
      </c>
      <c r="K193" s="40">
        <f t="shared" si="21"/>
        <v>6.5</v>
      </c>
      <c r="L193" s="40">
        <f t="shared" si="22"/>
        <v>0</v>
      </c>
      <c r="M193" s="41">
        <f t="shared" si="23"/>
        <v>39000</v>
      </c>
      <c r="N193" s="39">
        <f t="shared" si="24"/>
        <v>179000</v>
      </c>
    </row>
    <row r="194" spans="1:14" x14ac:dyDescent="0.25">
      <c r="A194" s="36">
        <v>818</v>
      </c>
      <c r="B194" s="37">
        <v>4154</v>
      </c>
      <c r="C194" s="37">
        <v>4243</v>
      </c>
      <c r="D194" s="38">
        <f t="shared" si="18"/>
        <v>89</v>
      </c>
      <c r="E194" s="39">
        <f t="shared" si="19"/>
        <v>132076</v>
      </c>
      <c r="F194" s="39">
        <f t="shared" si="20"/>
        <v>145000</v>
      </c>
      <c r="G194" s="37">
        <v>1309</v>
      </c>
      <c r="H194" s="37">
        <v>1331</v>
      </c>
      <c r="I194" s="40">
        <f t="shared" si="26"/>
        <v>22</v>
      </c>
      <c r="J194" s="40">
        <f t="shared" si="25"/>
        <v>11</v>
      </c>
      <c r="K194" s="40">
        <f t="shared" si="21"/>
        <v>11</v>
      </c>
      <c r="L194" s="40">
        <f t="shared" si="22"/>
        <v>0</v>
      </c>
      <c r="M194" s="41">
        <f t="shared" si="23"/>
        <v>66000</v>
      </c>
      <c r="N194" s="39">
        <f t="shared" si="24"/>
        <v>211000</v>
      </c>
    </row>
    <row r="195" spans="1:14" x14ac:dyDescent="0.25">
      <c r="A195" s="36">
        <v>819</v>
      </c>
      <c r="B195" s="37">
        <v>4140</v>
      </c>
      <c r="C195" s="37">
        <v>4243</v>
      </c>
      <c r="D195" s="38">
        <f t="shared" si="18"/>
        <v>103</v>
      </c>
      <c r="E195" s="39">
        <f t="shared" si="19"/>
        <v>152999</v>
      </c>
      <c r="F195" s="39">
        <f t="shared" si="20"/>
        <v>168000</v>
      </c>
      <c r="G195" s="37">
        <v>1309</v>
      </c>
      <c r="H195" s="37">
        <v>1331</v>
      </c>
      <c r="I195" s="40">
        <f t="shared" si="26"/>
        <v>22</v>
      </c>
      <c r="J195" s="40">
        <f t="shared" si="25"/>
        <v>11</v>
      </c>
      <c r="K195" s="40">
        <f t="shared" si="21"/>
        <v>11</v>
      </c>
      <c r="L195" s="40">
        <f t="shared" si="22"/>
        <v>0</v>
      </c>
      <c r="M195" s="41">
        <f t="shared" si="23"/>
        <v>66000</v>
      </c>
      <c r="N195" s="39">
        <f t="shared" si="24"/>
        <v>234000</v>
      </c>
    </row>
    <row r="196" spans="1:14" x14ac:dyDescent="0.25">
      <c r="A196" s="36">
        <v>821</v>
      </c>
      <c r="B196" s="37">
        <v>2790</v>
      </c>
      <c r="C196" s="37">
        <v>2877</v>
      </c>
      <c r="D196" s="38">
        <f t="shared" si="18"/>
        <v>87</v>
      </c>
      <c r="E196" s="39">
        <f t="shared" si="19"/>
        <v>129108</v>
      </c>
      <c r="F196" s="39">
        <f t="shared" si="20"/>
        <v>142000</v>
      </c>
      <c r="G196" s="44">
        <v>1539</v>
      </c>
      <c r="H196" s="44">
        <v>1563</v>
      </c>
      <c r="I196" s="40">
        <f t="shared" si="26"/>
        <v>24</v>
      </c>
      <c r="J196" s="40">
        <f t="shared" si="25"/>
        <v>12</v>
      </c>
      <c r="K196" s="40">
        <f t="shared" si="21"/>
        <v>12</v>
      </c>
      <c r="L196" s="40">
        <f t="shared" si="22"/>
        <v>0</v>
      </c>
      <c r="M196" s="41">
        <f t="shared" si="23"/>
        <v>72000</v>
      </c>
      <c r="N196" s="39">
        <f t="shared" si="24"/>
        <v>214000</v>
      </c>
    </row>
    <row r="197" spans="1:14" x14ac:dyDescent="0.25">
      <c r="A197" s="36">
        <v>822</v>
      </c>
      <c r="B197" s="37">
        <v>1951</v>
      </c>
      <c r="C197" s="37">
        <v>1965</v>
      </c>
      <c r="D197" s="38">
        <f t="shared" si="18"/>
        <v>14</v>
      </c>
      <c r="E197" s="39">
        <f t="shared" si="19"/>
        <v>20776</v>
      </c>
      <c r="F197" s="39">
        <f t="shared" si="20"/>
        <v>23000</v>
      </c>
      <c r="G197" s="44">
        <v>1539</v>
      </c>
      <c r="H197" s="44">
        <v>1563</v>
      </c>
      <c r="I197" s="40">
        <f t="shared" si="26"/>
        <v>24</v>
      </c>
      <c r="J197" s="40">
        <f t="shared" si="25"/>
        <v>12</v>
      </c>
      <c r="K197" s="40">
        <f t="shared" si="21"/>
        <v>12</v>
      </c>
      <c r="L197" s="40">
        <f t="shared" si="22"/>
        <v>0</v>
      </c>
      <c r="M197" s="41">
        <f t="shared" si="23"/>
        <v>72000</v>
      </c>
      <c r="N197" s="39">
        <f t="shared" si="24"/>
        <v>95000</v>
      </c>
    </row>
    <row r="198" spans="1:14" s="17" customFormat="1" x14ac:dyDescent="0.25">
      <c r="A198" s="45">
        <v>823</v>
      </c>
      <c r="B198" s="46">
        <v>2890</v>
      </c>
      <c r="C198" s="46">
        <v>2927</v>
      </c>
      <c r="D198" s="47">
        <f t="shared" si="18"/>
        <v>37</v>
      </c>
      <c r="E198" s="48">
        <f t="shared" si="19"/>
        <v>54908</v>
      </c>
      <c r="F198" s="48">
        <f t="shared" si="20"/>
        <v>60000</v>
      </c>
      <c r="G198" s="46">
        <v>1464</v>
      </c>
      <c r="H198" s="46">
        <v>1496</v>
      </c>
      <c r="I198" s="49">
        <f t="shared" si="26"/>
        <v>32</v>
      </c>
      <c r="J198" s="49">
        <f t="shared" si="25"/>
        <v>16</v>
      </c>
      <c r="K198" s="49">
        <f t="shared" si="21"/>
        <v>16</v>
      </c>
      <c r="L198" s="49">
        <f t="shared" si="22"/>
        <v>0</v>
      </c>
      <c r="M198" s="50">
        <f t="shared" si="23"/>
        <v>96000</v>
      </c>
      <c r="N198" s="39">
        <f t="shared" si="24"/>
        <v>156000</v>
      </c>
    </row>
    <row r="199" spans="1:14" s="17" customFormat="1" x14ac:dyDescent="0.25">
      <c r="A199" s="45">
        <v>824</v>
      </c>
      <c r="B199" s="46">
        <v>2153</v>
      </c>
      <c r="C199" s="46">
        <v>2167</v>
      </c>
      <c r="D199" s="47">
        <f t="shared" si="18"/>
        <v>14</v>
      </c>
      <c r="E199" s="48">
        <f t="shared" si="19"/>
        <v>20776</v>
      </c>
      <c r="F199" s="48">
        <f t="shared" si="20"/>
        <v>23000</v>
      </c>
      <c r="G199" s="46">
        <v>1464</v>
      </c>
      <c r="H199" s="46">
        <v>1496</v>
      </c>
      <c r="I199" s="49">
        <f t="shared" si="26"/>
        <v>32</v>
      </c>
      <c r="J199" s="49">
        <f t="shared" si="25"/>
        <v>16</v>
      </c>
      <c r="K199" s="49">
        <f t="shared" si="21"/>
        <v>16</v>
      </c>
      <c r="L199" s="49">
        <f t="shared" si="22"/>
        <v>0</v>
      </c>
      <c r="M199" s="50">
        <f t="shared" si="23"/>
        <v>96000</v>
      </c>
      <c r="N199" s="39">
        <f t="shared" si="24"/>
        <v>119000</v>
      </c>
    </row>
    <row r="200" spans="1:14" x14ac:dyDescent="0.25">
      <c r="A200" s="36">
        <v>826</v>
      </c>
      <c r="B200" s="37">
        <v>3186</v>
      </c>
      <c r="C200" s="37">
        <v>3273</v>
      </c>
      <c r="D200" s="38">
        <f t="shared" si="18"/>
        <v>87</v>
      </c>
      <c r="E200" s="39">
        <f t="shared" si="19"/>
        <v>129108</v>
      </c>
      <c r="F200" s="39">
        <f t="shared" si="20"/>
        <v>142000</v>
      </c>
      <c r="G200" s="37">
        <v>991</v>
      </c>
      <c r="H200" s="37">
        <v>1011</v>
      </c>
      <c r="I200" s="40">
        <f t="shared" si="26"/>
        <v>20</v>
      </c>
      <c r="J200" s="40">
        <f t="shared" si="25"/>
        <v>10</v>
      </c>
      <c r="K200" s="40">
        <f t="shared" si="21"/>
        <v>10</v>
      </c>
      <c r="L200" s="40">
        <f t="shared" si="22"/>
        <v>0</v>
      </c>
      <c r="M200" s="41">
        <f t="shared" si="23"/>
        <v>60000</v>
      </c>
      <c r="N200" s="39">
        <f t="shared" si="24"/>
        <v>202000</v>
      </c>
    </row>
    <row r="201" spans="1:14" x14ac:dyDescent="0.25">
      <c r="A201" s="36">
        <v>827</v>
      </c>
      <c r="B201" s="37">
        <v>3530</v>
      </c>
      <c r="C201" s="37">
        <v>3600</v>
      </c>
      <c r="D201" s="38">
        <f t="shared" si="18"/>
        <v>70</v>
      </c>
      <c r="E201" s="39">
        <f t="shared" si="19"/>
        <v>103880</v>
      </c>
      <c r="F201" s="39">
        <f t="shared" si="20"/>
        <v>114000</v>
      </c>
      <c r="G201" s="37">
        <v>991</v>
      </c>
      <c r="H201" s="37">
        <v>1011</v>
      </c>
      <c r="I201" s="40">
        <f t="shared" si="26"/>
        <v>20</v>
      </c>
      <c r="J201" s="40">
        <f t="shared" si="25"/>
        <v>10</v>
      </c>
      <c r="K201" s="40">
        <f t="shared" si="21"/>
        <v>10</v>
      </c>
      <c r="L201" s="40">
        <f t="shared" si="22"/>
        <v>0</v>
      </c>
      <c r="M201" s="41">
        <f t="shared" si="23"/>
        <v>60000</v>
      </c>
      <c r="N201" s="39">
        <f t="shared" si="24"/>
        <v>174000</v>
      </c>
    </row>
    <row r="202" spans="1:14" x14ac:dyDescent="0.25">
      <c r="A202" s="36">
        <v>901</v>
      </c>
      <c r="B202" s="37">
        <v>4934</v>
      </c>
      <c r="C202" s="37">
        <v>5036</v>
      </c>
      <c r="D202" s="38">
        <f t="shared" si="18"/>
        <v>102</v>
      </c>
      <c r="E202" s="39">
        <f t="shared" si="19"/>
        <v>151466</v>
      </c>
      <c r="F202" s="39">
        <f t="shared" si="20"/>
        <v>167000</v>
      </c>
      <c r="G202" s="37">
        <v>1756</v>
      </c>
      <c r="H202" s="37">
        <v>1783</v>
      </c>
      <c r="I202" s="40">
        <f t="shared" si="26"/>
        <v>27</v>
      </c>
      <c r="J202" s="40">
        <f t="shared" si="25"/>
        <v>13.5</v>
      </c>
      <c r="K202" s="40">
        <f t="shared" si="21"/>
        <v>13.5</v>
      </c>
      <c r="L202" s="40">
        <f t="shared" si="22"/>
        <v>0</v>
      </c>
      <c r="M202" s="41">
        <f t="shared" si="23"/>
        <v>81000</v>
      </c>
      <c r="N202" s="39">
        <f t="shared" si="24"/>
        <v>248000</v>
      </c>
    </row>
    <row r="203" spans="1:14" x14ac:dyDescent="0.25">
      <c r="A203" s="36">
        <v>902</v>
      </c>
      <c r="B203" s="37">
        <v>4014</v>
      </c>
      <c r="C203" s="37">
        <v>4068</v>
      </c>
      <c r="D203" s="38">
        <f t="shared" si="18"/>
        <v>54</v>
      </c>
      <c r="E203" s="39">
        <f t="shared" si="19"/>
        <v>80136</v>
      </c>
      <c r="F203" s="39">
        <f t="shared" si="20"/>
        <v>88000</v>
      </c>
      <c r="G203" s="37">
        <v>1756</v>
      </c>
      <c r="H203" s="37">
        <v>1783</v>
      </c>
      <c r="I203" s="40">
        <f t="shared" si="26"/>
        <v>27</v>
      </c>
      <c r="J203" s="40">
        <f t="shared" si="25"/>
        <v>13.5</v>
      </c>
      <c r="K203" s="40">
        <f t="shared" si="21"/>
        <v>13.5</v>
      </c>
      <c r="L203" s="40">
        <f t="shared" si="22"/>
        <v>0</v>
      </c>
      <c r="M203" s="41">
        <f t="shared" si="23"/>
        <v>81000</v>
      </c>
      <c r="N203" s="39">
        <f t="shared" si="24"/>
        <v>169000</v>
      </c>
    </row>
    <row r="204" spans="1:14" x14ac:dyDescent="0.25">
      <c r="A204" s="36">
        <v>903</v>
      </c>
      <c r="B204" s="37">
        <v>3612</v>
      </c>
      <c r="C204" s="37">
        <v>3689</v>
      </c>
      <c r="D204" s="38">
        <f t="shared" si="18"/>
        <v>77</v>
      </c>
      <c r="E204" s="39">
        <f t="shared" si="19"/>
        <v>114268</v>
      </c>
      <c r="F204" s="39">
        <f t="shared" si="20"/>
        <v>126000</v>
      </c>
      <c r="G204" s="37">
        <v>1379</v>
      </c>
      <c r="H204" s="37">
        <v>1397</v>
      </c>
      <c r="I204" s="40">
        <f t="shared" si="26"/>
        <v>18</v>
      </c>
      <c r="J204" s="40">
        <f t="shared" si="25"/>
        <v>9</v>
      </c>
      <c r="K204" s="40">
        <f t="shared" si="21"/>
        <v>9</v>
      </c>
      <c r="L204" s="40">
        <f t="shared" si="22"/>
        <v>0</v>
      </c>
      <c r="M204" s="41">
        <f t="shared" si="23"/>
        <v>54000</v>
      </c>
      <c r="N204" s="39">
        <f t="shared" si="24"/>
        <v>180000</v>
      </c>
    </row>
    <row r="205" spans="1:14" x14ac:dyDescent="0.25">
      <c r="A205" s="36">
        <v>904</v>
      </c>
      <c r="B205" s="37">
        <v>3235</v>
      </c>
      <c r="C205" s="37">
        <v>3362</v>
      </c>
      <c r="D205" s="38">
        <f t="shared" ref="D205:D243" si="27">C205-B205</f>
        <v>127</v>
      </c>
      <c r="E205" s="39">
        <f t="shared" si="19"/>
        <v>189791</v>
      </c>
      <c r="F205" s="39">
        <f t="shared" si="20"/>
        <v>209000</v>
      </c>
      <c r="G205" s="37">
        <v>1379</v>
      </c>
      <c r="H205" s="37">
        <v>1397</v>
      </c>
      <c r="I205" s="40">
        <f t="shared" si="26"/>
        <v>18</v>
      </c>
      <c r="J205" s="40">
        <f t="shared" si="25"/>
        <v>9</v>
      </c>
      <c r="K205" s="40">
        <f t="shared" si="21"/>
        <v>9</v>
      </c>
      <c r="L205" s="40">
        <f t="shared" si="22"/>
        <v>0</v>
      </c>
      <c r="M205" s="41">
        <f t="shared" si="23"/>
        <v>54000</v>
      </c>
      <c r="N205" s="39">
        <f t="shared" si="24"/>
        <v>263000</v>
      </c>
    </row>
    <row r="206" spans="1:14" x14ac:dyDescent="0.25">
      <c r="A206" s="36">
        <v>905</v>
      </c>
      <c r="B206" s="37">
        <v>3272</v>
      </c>
      <c r="C206" s="37">
        <v>3332</v>
      </c>
      <c r="D206" s="38">
        <f t="shared" si="27"/>
        <v>60</v>
      </c>
      <c r="E206" s="39">
        <f t="shared" ref="E206:E243" si="28">IF($D206&gt;400,($D206-400)*2242+200*1786+100*(1533+1484),IF($D206&gt;300,($D206-300)*1786+100*1786+100*(1533+1484),IF($D206&gt;200,($D206-200)*1786+100*(1533+1484),IF($D206&gt;100,($D206-100)*1533+100*1484,$D206*1484))))</f>
        <v>89040</v>
      </c>
      <c r="F206" s="39">
        <f t="shared" ref="F206:F243" si="29">ROUND($E206*0.1+$E206,-3)</f>
        <v>98000</v>
      </c>
      <c r="G206" s="37">
        <v>1305</v>
      </c>
      <c r="H206" s="37">
        <v>1322</v>
      </c>
      <c r="I206" s="40">
        <f t="shared" si="26"/>
        <v>17</v>
      </c>
      <c r="J206" s="40">
        <f t="shared" si="25"/>
        <v>8.5</v>
      </c>
      <c r="K206" s="40">
        <f t="shared" ref="K206:K225" si="30">IF($J206&lt;32,$J206,32)</f>
        <v>8.5</v>
      </c>
      <c r="L206" s="40">
        <f t="shared" ref="L206:L225" si="31">IF($J206&gt;32,$J206-32,0)</f>
        <v>0</v>
      </c>
      <c r="M206" s="41">
        <f t="shared" ref="M206:M243" si="32">ROUND(IF($J206&lt;32,$K206*6000,($K206*6000+$L206*13000)),-3)</f>
        <v>51000</v>
      </c>
      <c r="N206" s="39">
        <f t="shared" ref="N206:N243" si="33">F206+M206</f>
        <v>149000</v>
      </c>
    </row>
    <row r="207" spans="1:14" x14ac:dyDescent="0.25">
      <c r="A207" s="36">
        <v>906</v>
      </c>
      <c r="B207" s="37">
        <v>2657</v>
      </c>
      <c r="C207" s="37">
        <v>2700</v>
      </c>
      <c r="D207" s="38">
        <f t="shared" si="27"/>
        <v>43</v>
      </c>
      <c r="E207" s="39">
        <f t="shared" si="28"/>
        <v>63812</v>
      </c>
      <c r="F207" s="39">
        <f t="shared" si="29"/>
        <v>70000</v>
      </c>
      <c r="G207" s="37">
        <v>1305</v>
      </c>
      <c r="H207" s="37">
        <v>1322</v>
      </c>
      <c r="I207" s="40">
        <f t="shared" si="26"/>
        <v>17</v>
      </c>
      <c r="J207" s="40">
        <f t="shared" ref="J207:J225" si="34">(I207/2)</f>
        <v>8.5</v>
      </c>
      <c r="K207" s="40">
        <f t="shared" si="30"/>
        <v>8.5</v>
      </c>
      <c r="L207" s="40">
        <f t="shared" si="31"/>
        <v>0</v>
      </c>
      <c r="M207" s="41">
        <f t="shared" si="32"/>
        <v>51000</v>
      </c>
      <c r="N207" s="39">
        <f t="shared" si="33"/>
        <v>121000</v>
      </c>
    </row>
    <row r="208" spans="1:14" x14ac:dyDescent="0.25">
      <c r="A208" s="36">
        <v>907</v>
      </c>
      <c r="B208" s="37">
        <v>3814</v>
      </c>
      <c r="C208" s="37">
        <v>3906</v>
      </c>
      <c r="D208" s="38">
        <f t="shared" si="27"/>
        <v>92</v>
      </c>
      <c r="E208" s="39">
        <f t="shared" si="28"/>
        <v>136528</v>
      </c>
      <c r="F208" s="39">
        <f t="shared" si="29"/>
        <v>150000</v>
      </c>
      <c r="G208" s="37">
        <v>1203</v>
      </c>
      <c r="H208" s="37">
        <v>1228</v>
      </c>
      <c r="I208" s="40">
        <f t="shared" ref="I208:I225" si="35">$H208-$G208</f>
        <v>25</v>
      </c>
      <c r="J208" s="40">
        <f t="shared" si="34"/>
        <v>12.5</v>
      </c>
      <c r="K208" s="40">
        <f t="shared" si="30"/>
        <v>12.5</v>
      </c>
      <c r="L208" s="40">
        <f t="shared" si="31"/>
        <v>0</v>
      </c>
      <c r="M208" s="41">
        <f t="shared" si="32"/>
        <v>75000</v>
      </c>
      <c r="N208" s="39">
        <f t="shared" si="33"/>
        <v>225000</v>
      </c>
    </row>
    <row r="209" spans="1:14" x14ac:dyDescent="0.25">
      <c r="A209" s="36">
        <v>908</v>
      </c>
      <c r="B209" s="37">
        <v>4326</v>
      </c>
      <c r="C209" s="37">
        <v>4471</v>
      </c>
      <c r="D209" s="38">
        <f t="shared" si="27"/>
        <v>145</v>
      </c>
      <c r="E209" s="39">
        <f t="shared" si="28"/>
        <v>217385</v>
      </c>
      <c r="F209" s="39">
        <f t="shared" si="29"/>
        <v>239000</v>
      </c>
      <c r="G209" s="37">
        <v>1203</v>
      </c>
      <c r="H209" s="37">
        <v>1228</v>
      </c>
      <c r="I209" s="40">
        <f t="shared" si="35"/>
        <v>25</v>
      </c>
      <c r="J209" s="40">
        <f t="shared" si="34"/>
        <v>12.5</v>
      </c>
      <c r="K209" s="40">
        <f t="shared" si="30"/>
        <v>12.5</v>
      </c>
      <c r="L209" s="40">
        <f t="shared" si="31"/>
        <v>0</v>
      </c>
      <c r="M209" s="41">
        <f t="shared" si="32"/>
        <v>75000</v>
      </c>
      <c r="N209" s="39">
        <f t="shared" si="33"/>
        <v>314000</v>
      </c>
    </row>
    <row r="210" spans="1:14" x14ac:dyDescent="0.25">
      <c r="A210" s="36">
        <v>909</v>
      </c>
      <c r="B210" s="37">
        <v>3398</v>
      </c>
      <c r="C210" s="37">
        <v>3481</v>
      </c>
      <c r="D210" s="38">
        <f t="shared" si="27"/>
        <v>83</v>
      </c>
      <c r="E210" s="39">
        <f t="shared" si="28"/>
        <v>123172</v>
      </c>
      <c r="F210" s="39">
        <f t="shared" si="29"/>
        <v>135000</v>
      </c>
      <c r="G210" s="37">
        <v>1252</v>
      </c>
      <c r="H210" s="37">
        <v>1283</v>
      </c>
      <c r="I210" s="40">
        <f t="shared" si="35"/>
        <v>31</v>
      </c>
      <c r="J210" s="40">
        <f t="shared" si="34"/>
        <v>15.5</v>
      </c>
      <c r="K210" s="40">
        <f t="shared" si="30"/>
        <v>15.5</v>
      </c>
      <c r="L210" s="40">
        <f t="shared" si="31"/>
        <v>0</v>
      </c>
      <c r="M210" s="41">
        <f t="shared" si="32"/>
        <v>93000</v>
      </c>
      <c r="N210" s="39">
        <f t="shared" si="33"/>
        <v>228000</v>
      </c>
    </row>
    <row r="211" spans="1:14" x14ac:dyDescent="0.25">
      <c r="A211" s="36">
        <v>910</v>
      </c>
      <c r="B211" s="37">
        <v>3293</v>
      </c>
      <c r="C211" s="37">
        <v>3374</v>
      </c>
      <c r="D211" s="38">
        <f t="shared" si="27"/>
        <v>81</v>
      </c>
      <c r="E211" s="39">
        <f t="shared" si="28"/>
        <v>120204</v>
      </c>
      <c r="F211" s="39">
        <f t="shared" si="29"/>
        <v>132000</v>
      </c>
      <c r="G211" s="37">
        <v>1252</v>
      </c>
      <c r="H211" s="37">
        <v>1283</v>
      </c>
      <c r="I211" s="40">
        <f t="shared" si="35"/>
        <v>31</v>
      </c>
      <c r="J211" s="40">
        <f t="shared" si="34"/>
        <v>15.5</v>
      </c>
      <c r="K211" s="40">
        <f t="shared" si="30"/>
        <v>15.5</v>
      </c>
      <c r="L211" s="40">
        <f t="shared" si="31"/>
        <v>0</v>
      </c>
      <c r="M211" s="41">
        <f t="shared" si="32"/>
        <v>93000</v>
      </c>
      <c r="N211" s="39">
        <f t="shared" si="33"/>
        <v>225000</v>
      </c>
    </row>
    <row r="212" spans="1:14" x14ac:dyDescent="0.25">
      <c r="A212" s="36">
        <v>911</v>
      </c>
      <c r="B212" s="37">
        <v>2858</v>
      </c>
      <c r="C212" s="37">
        <v>2934</v>
      </c>
      <c r="D212" s="38">
        <f t="shared" si="27"/>
        <v>76</v>
      </c>
      <c r="E212" s="39">
        <f t="shared" si="28"/>
        <v>112784</v>
      </c>
      <c r="F212" s="39">
        <f t="shared" si="29"/>
        <v>124000</v>
      </c>
      <c r="G212" s="37">
        <v>835</v>
      </c>
      <c r="H212" s="37">
        <v>871</v>
      </c>
      <c r="I212" s="40">
        <f t="shared" si="35"/>
        <v>36</v>
      </c>
      <c r="J212" s="40">
        <f t="shared" si="34"/>
        <v>18</v>
      </c>
      <c r="K212" s="40">
        <f t="shared" si="30"/>
        <v>18</v>
      </c>
      <c r="L212" s="40">
        <f t="shared" si="31"/>
        <v>0</v>
      </c>
      <c r="M212" s="41">
        <f t="shared" si="32"/>
        <v>108000</v>
      </c>
      <c r="N212" s="39">
        <f t="shared" si="33"/>
        <v>232000</v>
      </c>
    </row>
    <row r="213" spans="1:14" x14ac:dyDescent="0.25">
      <c r="A213" s="36">
        <v>912</v>
      </c>
      <c r="B213" s="37">
        <v>2954</v>
      </c>
      <c r="C213" s="37">
        <v>3091</v>
      </c>
      <c r="D213" s="38">
        <f t="shared" si="27"/>
        <v>137</v>
      </c>
      <c r="E213" s="39">
        <f t="shared" si="28"/>
        <v>205121</v>
      </c>
      <c r="F213" s="39">
        <f t="shared" si="29"/>
        <v>226000</v>
      </c>
      <c r="G213" s="37">
        <v>835</v>
      </c>
      <c r="H213" s="37">
        <v>871</v>
      </c>
      <c r="I213" s="40">
        <f t="shared" si="35"/>
        <v>36</v>
      </c>
      <c r="J213" s="40">
        <f t="shared" si="34"/>
        <v>18</v>
      </c>
      <c r="K213" s="40">
        <f t="shared" si="30"/>
        <v>18</v>
      </c>
      <c r="L213" s="40">
        <f t="shared" si="31"/>
        <v>0</v>
      </c>
      <c r="M213" s="41">
        <f t="shared" si="32"/>
        <v>108000</v>
      </c>
      <c r="N213" s="39">
        <f t="shared" si="33"/>
        <v>334000</v>
      </c>
    </row>
    <row r="214" spans="1:14" x14ac:dyDescent="0.25">
      <c r="A214" s="36">
        <v>913</v>
      </c>
      <c r="B214" s="37">
        <v>3365</v>
      </c>
      <c r="C214" s="37">
        <v>3442</v>
      </c>
      <c r="D214" s="38">
        <f t="shared" si="27"/>
        <v>77</v>
      </c>
      <c r="E214" s="39">
        <f t="shared" si="28"/>
        <v>114268</v>
      </c>
      <c r="F214" s="39">
        <f t="shared" si="29"/>
        <v>126000</v>
      </c>
      <c r="G214" s="37">
        <v>1074</v>
      </c>
      <c r="H214" s="37">
        <v>1097</v>
      </c>
      <c r="I214" s="40">
        <f t="shared" si="35"/>
        <v>23</v>
      </c>
      <c r="J214" s="40">
        <f t="shared" si="34"/>
        <v>11.5</v>
      </c>
      <c r="K214" s="40">
        <f t="shared" si="30"/>
        <v>11.5</v>
      </c>
      <c r="L214" s="40">
        <f t="shared" si="31"/>
        <v>0</v>
      </c>
      <c r="M214" s="41">
        <f t="shared" si="32"/>
        <v>69000</v>
      </c>
      <c r="N214" s="39">
        <f t="shared" si="33"/>
        <v>195000</v>
      </c>
    </row>
    <row r="215" spans="1:14" x14ac:dyDescent="0.25">
      <c r="A215" s="36">
        <v>914</v>
      </c>
      <c r="B215" s="37">
        <v>2455</v>
      </c>
      <c r="C215" s="37">
        <v>2503</v>
      </c>
      <c r="D215" s="38">
        <f t="shared" si="27"/>
        <v>48</v>
      </c>
      <c r="E215" s="39">
        <f t="shared" si="28"/>
        <v>71232</v>
      </c>
      <c r="F215" s="39">
        <f t="shared" si="29"/>
        <v>78000</v>
      </c>
      <c r="G215" s="37">
        <v>1074</v>
      </c>
      <c r="H215" s="37">
        <v>1097</v>
      </c>
      <c r="I215" s="40">
        <f t="shared" si="35"/>
        <v>23</v>
      </c>
      <c r="J215" s="40">
        <f t="shared" si="34"/>
        <v>11.5</v>
      </c>
      <c r="K215" s="40">
        <f t="shared" si="30"/>
        <v>11.5</v>
      </c>
      <c r="L215" s="40">
        <f t="shared" si="31"/>
        <v>0</v>
      </c>
      <c r="M215" s="41">
        <f t="shared" si="32"/>
        <v>69000</v>
      </c>
      <c r="N215" s="39">
        <f t="shared" si="33"/>
        <v>147000</v>
      </c>
    </row>
    <row r="216" spans="1:14" x14ac:dyDescent="0.25">
      <c r="A216" s="36">
        <v>916</v>
      </c>
      <c r="B216" s="37">
        <v>2764</v>
      </c>
      <c r="C216" s="37">
        <v>2856</v>
      </c>
      <c r="D216" s="38">
        <f t="shared" si="27"/>
        <v>92</v>
      </c>
      <c r="E216" s="39">
        <f t="shared" si="28"/>
        <v>136528</v>
      </c>
      <c r="F216" s="39">
        <f t="shared" si="29"/>
        <v>150000</v>
      </c>
      <c r="G216" s="37">
        <v>981</v>
      </c>
      <c r="H216" s="37">
        <v>1003</v>
      </c>
      <c r="I216" s="40">
        <f t="shared" si="35"/>
        <v>22</v>
      </c>
      <c r="J216" s="40">
        <f t="shared" si="34"/>
        <v>11</v>
      </c>
      <c r="K216" s="40">
        <f t="shared" si="30"/>
        <v>11</v>
      </c>
      <c r="L216" s="40">
        <f t="shared" si="31"/>
        <v>0</v>
      </c>
      <c r="M216" s="41">
        <f t="shared" si="32"/>
        <v>66000</v>
      </c>
      <c r="N216" s="39">
        <f t="shared" si="33"/>
        <v>216000</v>
      </c>
    </row>
    <row r="217" spans="1:14" x14ac:dyDescent="0.25">
      <c r="A217" s="36">
        <v>917</v>
      </c>
      <c r="B217" s="37">
        <v>2601</v>
      </c>
      <c r="C217" s="37">
        <v>2677</v>
      </c>
      <c r="D217" s="38">
        <f t="shared" si="27"/>
        <v>76</v>
      </c>
      <c r="E217" s="39">
        <f t="shared" si="28"/>
        <v>112784</v>
      </c>
      <c r="F217" s="39">
        <f t="shared" si="29"/>
        <v>124000</v>
      </c>
      <c r="G217" s="37">
        <v>981</v>
      </c>
      <c r="H217" s="37">
        <v>1003</v>
      </c>
      <c r="I217" s="40">
        <f t="shared" si="35"/>
        <v>22</v>
      </c>
      <c r="J217" s="40">
        <f t="shared" si="34"/>
        <v>11</v>
      </c>
      <c r="K217" s="40">
        <f t="shared" si="30"/>
        <v>11</v>
      </c>
      <c r="L217" s="40">
        <f t="shared" si="31"/>
        <v>0</v>
      </c>
      <c r="M217" s="41">
        <f t="shared" si="32"/>
        <v>66000</v>
      </c>
      <c r="N217" s="39">
        <f t="shared" si="33"/>
        <v>190000</v>
      </c>
    </row>
    <row r="218" spans="1:14" x14ac:dyDescent="0.25">
      <c r="A218" s="36">
        <v>918</v>
      </c>
      <c r="B218" s="37">
        <v>3049</v>
      </c>
      <c r="C218" s="37">
        <v>3145</v>
      </c>
      <c r="D218" s="38">
        <f t="shared" si="27"/>
        <v>96</v>
      </c>
      <c r="E218" s="39">
        <f t="shared" si="28"/>
        <v>142464</v>
      </c>
      <c r="F218" s="39">
        <f t="shared" si="29"/>
        <v>157000</v>
      </c>
      <c r="G218" s="37">
        <v>1360</v>
      </c>
      <c r="H218" s="37">
        <v>1396</v>
      </c>
      <c r="I218" s="40">
        <f t="shared" si="35"/>
        <v>36</v>
      </c>
      <c r="J218" s="40">
        <f t="shared" si="34"/>
        <v>18</v>
      </c>
      <c r="K218" s="40">
        <f t="shared" si="30"/>
        <v>18</v>
      </c>
      <c r="L218" s="40">
        <f t="shared" si="31"/>
        <v>0</v>
      </c>
      <c r="M218" s="41">
        <f t="shared" si="32"/>
        <v>108000</v>
      </c>
      <c r="N218" s="39">
        <f t="shared" si="33"/>
        <v>265000</v>
      </c>
    </row>
    <row r="219" spans="1:14" x14ac:dyDescent="0.25">
      <c r="A219" s="36">
        <v>919</v>
      </c>
      <c r="B219" s="37">
        <v>2270</v>
      </c>
      <c r="C219" s="37">
        <v>2319</v>
      </c>
      <c r="D219" s="38">
        <f t="shared" si="27"/>
        <v>49</v>
      </c>
      <c r="E219" s="39">
        <f t="shared" si="28"/>
        <v>72716</v>
      </c>
      <c r="F219" s="39">
        <f t="shared" si="29"/>
        <v>80000</v>
      </c>
      <c r="G219" s="37">
        <v>1360</v>
      </c>
      <c r="H219" s="37">
        <v>1396</v>
      </c>
      <c r="I219" s="40">
        <f t="shared" si="35"/>
        <v>36</v>
      </c>
      <c r="J219" s="40">
        <f t="shared" si="34"/>
        <v>18</v>
      </c>
      <c r="K219" s="40">
        <f t="shared" si="30"/>
        <v>18</v>
      </c>
      <c r="L219" s="40">
        <f t="shared" si="31"/>
        <v>0</v>
      </c>
      <c r="M219" s="41">
        <f t="shared" si="32"/>
        <v>108000</v>
      </c>
      <c r="N219" s="39">
        <f t="shared" si="33"/>
        <v>188000</v>
      </c>
    </row>
    <row r="220" spans="1:14" x14ac:dyDescent="0.25">
      <c r="A220" s="36">
        <v>921</v>
      </c>
      <c r="B220" s="37">
        <v>2182</v>
      </c>
      <c r="C220" s="37">
        <v>2207</v>
      </c>
      <c r="D220" s="38">
        <f t="shared" si="27"/>
        <v>25</v>
      </c>
      <c r="E220" s="39">
        <f t="shared" si="28"/>
        <v>37100</v>
      </c>
      <c r="F220" s="39">
        <f t="shared" si="29"/>
        <v>41000</v>
      </c>
      <c r="G220" s="37">
        <v>1198</v>
      </c>
      <c r="H220" s="37">
        <v>1215</v>
      </c>
      <c r="I220" s="40">
        <f t="shared" si="35"/>
        <v>17</v>
      </c>
      <c r="J220" s="40">
        <f t="shared" si="34"/>
        <v>8.5</v>
      </c>
      <c r="K220" s="40">
        <f t="shared" si="30"/>
        <v>8.5</v>
      </c>
      <c r="L220" s="40">
        <f t="shared" si="31"/>
        <v>0</v>
      </c>
      <c r="M220" s="41">
        <f t="shared" si="32"/>
        <v>51000</v>
      </c>
      <c r="N220" s="39">
        <f t="shared" si="33"/>
        <v>92000</v>
      </c>
    </row>
    <row r="221" spans="1:14" x14ac:dyDescent="0.25">
      <c r="A221" s="36">
        <v>922</v>
      </c>
      <c r="B221" s="37">
        <v>2726</v>
      </c>
      <c r="C221" s="37">
        <v>2772</v>
      </c>
      <c r="D221" s="38">
        <f t="shared" si="27"/>
        <v>46</v>
      </c>
      <c r="E221" s="39">
        <f t="shared" si="28"/>
        <v>68264</v>
      </c>
      <c r="F221" s="39">
        <f t="shared" si="29"/>
        <v>75000</v>
      </c>
      <c r="G221" s="37">
        <v>1198</v>
      </c>
      <c r="H221" s="37">
        <v>1215</v>
      </c>
      <c r="I221" s="40">
        <f t="shared" si="35"/>
        <v>17</v>
      </c>
      <c r="J221" s="40">
        <f t="shared" si="34"/>
        <v>8.5</v>
      </c>
      <c r="K221" s="40">
        <f t="shared" si="30"/>
        <v>8.5</v>
      </c>
      <c r="L221" s="40">
        <f t="shared" si="31"/>
        <v>0</v>
      </c>
      <c r="M221" s="41">
        <f t="shared" si="32"/>
        <v>51000</v>
      </c>
      <c r="N221" s="39">
        <f t="shared" si="33"/>
        <v>126000</v>
      </c>
    </row>
    <row r="222" spans="1:14" x14ac:dyDescent="0.25">
      <c r="A222" s="36">
        <v>923</v>
      </c>
      <c r="B222" s="37">
        <v>3474</v>
      </c>
      <c r="C222" s="37">
        <v>3570</v>
      </c>
      <c r="D222" s="38">
        <f t="shared" si="27"/>
        <v>96</v>
      </c>
      <c r="E222" s="39">
        <f t="shared" si="28"/>
        <v>142464</v>
      </c>
      <c r="F222" s="39">
        <f t="shared" si="29"/>
        <v>157000</v>
      </c>
      <c r="G222" s="37">
        <v>1204</v>
      </c>
      <c r="H222" s="37">
        <v>1226</v>
      </c>
      <c r="I222" s="40">
        <f t="shared" si="35"/>
        <v>22</v>
      </c>
      <c r="J222" s="40">
        <f t="shared" si="34"/>
        <v>11</v>
      </c>
      <c r="K222" s="40">
        <f t="shared" si="30"/>
        <v>11</v>
      </c>
      <c r="L222" s="40">
        <f t="shared" si="31"/>
        <v>0</v>
      </c>
      <c r="M222" s="41">
        <f t="shared" si="32"/>
        <v>66000</v>
      </c>
      <c r="N222" s="39">
        <f t="shared" si="33"/>
        <v>223000</v>
      </c>
    </row>
    <row r="223" spans="1:14" x14ac:dyDescent="0.25">
      <c r="A223" s="36">
        <v>924</v>
      </c>
      <c r="B223" s="37">
        <v>2310</v>
      </c>
      <c r="C223" s="37">
        <v>2377</v>
      </c>
      <c r="D223" s="38">
        <f t="shared" si="27"/>
        <v>67</v>
      </c>
      <c r="E223" s="39">
        <f t="shared" si="28"/>
        <v>99428</v>
      </c>
      <c r="F223" s="39">
        <f t="shared" si="29"/>
        <v>109000</v>
      </c>
      <c r="G223" s="37">
        <v>1204</v>
      </c>
      <c r="H223" s="37">
        <v>1226</v>
      </c>
      <c r="I223" s="40">
        <f t="shared" si="35"/>
        <v>22</v>
      </c>
      <c r="J223" s="40">
        <f t="shared" si="34"/>
        <v>11</v>
      </c>
      <c r="K223" s="40">
        <f t="shared" si="30"/>
        <v>11</v>
      </c>
      <c r="L223" s="40">
        <f t="shared" si="31"/>
        <v>0</v>
      </c>
      <c r="M223" s="41">
        <f t="shared" si="32"/>
        <v>66000</v>
      </c>
      <c r="N223" s="39">
        <f t="shared" si="33"/>
        <v>175000</v>
      </c>
    </row>
    <row r="224" spans="1:14" x14ac:dyDescent="0.25">
      <c r="A224" s="42">
        <v>926</v>
      </c>
      <c r="B224" s="37">
        <v>1945</v>
      </c>
      <c r="C224" s="37">
        <v>2031</v>
      </c>
      <c r="D224" s="38">
        <f t="shared" si="27"/>
        <v>86</v>
      </c>
      <c r="E224" s="39">
        <f t="shared" si="28"/>
        <v>127624</v>
      </c>
      <c r="F224" s="39">
        <f t="shared" si="29"/>
        <v>140000</v>
      </c>
      <c r="G224" s="37">
        <v>1071</v>
      </c>
      <c r="H224" s="37">
        <v>1095</v>
      </c>
      <c r="I224" s="40">
        <f t="shared" si="35"/>
        <v>24</v>
      </c>
      <c r="J224" s="40">
        <f t="shared" si="34"/>
        <v>12</v>
      </c>
      <c r="K224" s="40">
        <f t="shared" si="30"/>
        <v>12</v>
      </c>
      <c r="L224" s="40">
        <f t="shared" si="31"/>
        <v>0</v>
      </c>
      <c r="M224" s="41">
        <f t="shared" si="32"/>
        <v>72000</v>
      </c>
      <c r="N224" s="39">
        <f t="shared" si="33"/>
        <v>212000</v>
      </c>
    </row>
    <row r="225" spans="1:14" x14ac:dyDescent="0.25">
      <c r="A225" s="42">
        <v>927</v>
      </c>
      <c r="B225" s="37">
        <v>3320</v>
      </c>
      <c r="C225" s="37">
        <v>3399</v>
      </c>
      <c r="D225" s="38">
        <f t="shared" si="27"/>
        <v>79</v>
      </c>
      <c r="E225" s="39">
        <f t="shared" si="28"/>
        <v>117236</v>
      </c>
      <c r="F225" s="39">
        <f t="shared" si="29"/>
        <v>129000</v>
      </c>
      <c r="G225" s="37">
        <v>1071</v>
      </c>
      <c r="H225" s="37">
        <v>1095</v>
      </c>
      <c r="I225" s="40">
        <f t="shared" si="35"/>
        <v>24</v>
      </c>
      <c r="J225" s="40">
        <f t="shared" si="34"/>
        <v>12</v>
      </c>
      <c r="K225" s="40">
        <f t="shared" si="30"/>
        <v>12</v>
      </c>
      <c r="L225" s="40">
        <f t="shared" si="31"/>
        <v>0</v>
      </c>
      <c r="M225" s="41">
        <f t="shared" si="32"/>
        <v>72000</v>
      </c>
      <c r="N225" s="39">
        <f t="shared" si="33"/>
        <v>201000</v>
      </c>
    </row>
    <row r="226" spans="1:14" x14ac:dyDescent="0.25">
      <c r="A226" s="36">
        <v>115</v>
      </c>
      <c r="B226" s="37">
        <v>2858</v>
      </c>
      <c r="C226" s="37">
        <v>2868</v>
      </c>
      <c r="D226" s="38">
        <f t="shared" si="27"/>
        <v>10</v>
      </c>
      <c r="E226" s="39">
        <f t="shared" si="28"/>
        <v>14840</v>
      </c>
      <c r="F226" s="39">
        <f t="shared" si="29"/>
        <v>16000</v>
      </c>
      <c r="G226" s="37">
        <v>471</v>
      </c>
      <c r="H226" s="37">
        <v>473</v>
      </c>
      <c r="I226" s="40">
        <f>$H226-$G226</f>
        <v>2</v>
      </c>
      <c r="J226" s="40">
        <f>H226-G226</f>
        <v>2</v>
      </c>
      <c r="K226" s="40">
        <f>IF($J226&lt;16,$J226,16)</f>
        <v>2</v>
      </c>
      <c r="L226" s="40">
        <f>IF($J226&gt;16,$J226-16,0)</f>
        <v>0</v>
      </c>
      <c r="M226" s="41">
        <f t="shared" si="32"/>
        <v>12000</v>
      </c>
      <c r="N226" s="39">
        <f t="shared" si="33"/>
        <v>28000</v>
      </c>
    </row>
    <row r="227" spans="1:14" x14ac:dyDescent="0.25">
      <c r="A227" s="36">
        <v>123</v>
      </c>
      <c r="B227" s="37">
        <v>3644</v>
      </c>
      <c r="C227" s="37">
        <v>3693</v>
      </c>
      <c r="D227" s="38">
        <f t="shared" si="27"/>
        <v>49</v>
      </c>
      <c r="E227" s="39">
        <f t="shared" si="28"/>
        <v>72716</v>
      </c>
      <c r="F227" s="39">
        <f>ROUND($E227*0.1+$E227,-3)</f>
        <v>80000</v>
      </c>
      <c r="G227" s="37">
        <v>434</v>
      </c>
      <c r="H227" s="37">
        <v>440</v>
      </c>
      <c r="I227" s="40">
        <f t="shared" ref="I227:I242" si="36">$H227-$G227</f>
        <v>6</v>
      </c>
      <c r="J227" s="40">
        <f t="shared" ref="J227:J243" si="37">H227-G227</f>
        <v>6</v>
      </c>
      <c r="K227" s="40">
        <f t="shared" ref="K227:K243" si="38">IF($J227&lt;16,$J227,16)</f>
        <v>6</v>
      </c>
      <c r="L227" s="40">
        <f t="shared" ref="L227:L243" si="39">IF($J227&gt;16,$J227-16,0)</f>
        <v>0</v>
      </c>
      <c r="M227" s="41">
        <f>ROUND(IF($J227&lt;32,$K227*6000,($K227*6000+$L227*13000)),-3)</f>
        <v>36000</v>
      </c>
      <c r="N227" s="39">
        <f t="shared" si="33"/>
        <v>116000</v>
      </c>
    </row>
    <row r="228" spans="1:14" x14ac:dyDescent="0.25">
      <c r="A228" s="36">
        <v>215</v>
      </c>
      <c r="B228" s="37">
        <v>1887</v>
      </c>
      <c r="C228" s="37">
        <v>1910</v>
      </c>
      <c r="D228" s="38">
        <f t="shared" si="27"/>
        <v>23</v>
      </c>
      <c r="E228" s="39">
        <f t="shared" si="28"/>
        <v>34132</v>
      </c>
      <c r="F228" s="39">
        <f t="shared" si="29"/>
        <v>38000</v>
      </c>
      <c r="G228" s="37">
        <v>338</v>
      </c>
      <c r="H228" s="37">
        <v>342</v>
      </c>
      <c r="I228" s="40">
        <f t="shared" si="36"/>
        <v>4</v>
      </c>
      <c r="J228" s="40">
        <f t="shared" si="37"/>
        <v>4</v>
      </c>
      <c r="K228" s="40">
        <f t="shared" si="38"/>
        <v>4</v>
      </c>
      <c r="L228" s="40">
        <f t="shared" si="39"/>
        <v>0</v>
      </c>
      <c r="M228" s="41">
        <f t="shared" si="32"/>
        <v>24000</v>
      </c>
      <c r="N228" s="39">
        <f t="shared" si="33"/>
        <v>62000</v>
      </c>
    </row>
    <row r="229" spans="1:14" x14ac:dyDescent="0.25">
      <c r="A229" s="36">
        <v>225</v>
      </c>
      <c r="B229" s="37">
        <v>2186</v>
      </c>
      <c r="C229" s="37">
        <v>2217</v>
      </c>
      <c r="D229" s="38">
        <f t="shared" si="27"/>
        <v>31</v>
      </c>
      <c r="E229" s="39">
        <f t="shared" si="28"/>
        <v>46004</v>
      </c>
      <c r="F229" s="39">
        <f t="shared" si="29"/>
        <v>51000</v>
      </c>
      <c r="G229" s="37">
        <v>332</v>
      </c>
      <c r="H229" s="37">
        <v>338</v>
      </c>
      <c r="I229" s="40">
        <f t="shared" si="36"/>
        <v>6</v>
      </c>
      <c r="J229" s="40">
        <f t="shared" si="37"/>
        <v>6</v>
      </c>
      <c r="K229" s="40">
        <f t="shared" si="38"/>
        <v>6</v>
      </c>
      <c r="L229" s="40">
        <f t="shared" si="39"/>
        <v>0</v>
      </c>
      <c r="M229" s="41">
        <f t="shared" si="32"/>
        <v>36000</v>
      </c>
      <c r="N229" s="39">
        <f t="shared" si="33"/>
        <v>87000</v>
      </c>
    </row>
    <row r="230" spans="1:14" x14ac:dyDescent="0.25">
      <c r="A230" s="36">
        <v>315</v>
      </c>
      <c r="B230" s="37">
        <v>2769</v>
      </c>
      <c r="C230" s="37">
        <v>2835</v>
      </c>
      <c r="D230" s="38">
        <f t="shared" si="27"/>
        <v>66</v>
      </c>
      <c r="E230" s="39">
        <f t="shared" si="28"/>
        <v>97944</v>
      </c>
      <c r="F230" s="39">
        <f t="shared" si="29"/>
        <v>108000</v>
      </c>
      <c r="G230" s="37">
        <v>369</v>
      </c>
      <c r="H230" s="37">
        <v>372</v>
      </c>
      <c r="I230" s="40">
        <f t="shared" si="36"/>
        <v>3</v>
      </c>
      <c r="J230" s="40">
        <f t="shared" si="37"/>
        <v>3</v>
      </c>
      <c r="K230" s="40">
        <f t="shared" si="38"/>
        <v>3</v>
      </c>
      <c r="L230" s="40">
        <f t="shared" si="39"/>
        <v>0</v>
      </c>
      <c r="M230" s="41">
        <f t="shared" si="32"/>
        <v>18000</v>
      </c>
      <c r="N230" s="39">
        <f t="shared" si="33"/>
        <v>126000</v>
      </c>
    </row>
    <row r="231" spans="1:14" x14ac:dyDescent="0.25">
      <c r="A231" s="36">
        <v>325</v>
      </c>
      <c r="B231" s="37">
        <v>1962</v>
      </c>
      <c r="C231" s="37">
        <v>1992</v>
      </c>
      <c r="D231" s="38">
        <f t="shared" si="27"/>
        <v>30</v>
      </c>
      <c r="E231" s="39">
        <f t="shared" si="28"/>
        <v>44520</v>
      </c>
      <c r="F231" s="39">
        <f t="shared" si="29"/>
        <v>49000</v>
      </c>
      <c r="G231" s="37">
        <v>384</v>
      </c>
      <c r="H231" s="37">
        <v>386</v>
      </c>
      <c r="I231" s="40">
        <f>$H231-$G231</f>
        <v>2</v>
      </c>
      <c r="J231" s="40">
        <f t="shared" si="37"/>
        <v>2</v>
      </c>
      <c r="K231" s="40">
        <f t="shared" si="38"/>
        <v>2</v>
      </c>
      <c r="L231" s="40">
        <f t="shared" si="39"/>
        <v>0</v>
      </c>
      <c r="M231" s="41">
        <f t="shared" si="32"/>
        <v>12000</v>
      </c>
      <c r="N231" s="39">
        <f t="shared" si="33"/>
        <v>61000</v>
      </c>
    </row>
    <row r="232" spans="1:14" s="15" customFormat="1" x14ac:dyDescent="0.25">
      <c r="A232" s="51">
        <v>415</v>
      </c>
      <c r="B232" s="44">
        <v>1947</v>
      </c>
      <c r="C232" s="44">
        <v>1983</v>
      </c>
      <c r="D232" s="52">
        <f t="shared" si="27"/>
        <v>36</v>
      </c>
      <c r="E232" s="53">
        <f t="shared" si="28"/>
        <v>53424</v>
      </c>
      <c r="F232" s="53">
        <f>ROUND($E232*0.1+$E232,-3)</f>
        <v>59000</v>
      </c>
      <c r="G232" s="44">
        <v>422</v>
      </c>
      <c r="H232" s="44">
        <v>428</v>
      </c>
      <c r="I232" s="54">
        <f t="shared" si="36"/>
        <v>6</v>
      </c>
      <c r="J232" s="54">
        <f t="shared" si="37"/>
        <v>6</v>
      </c>
      <c r="K232" s="54">
        <f t="shared" si="38"/>
        <v>6</v>
      </c>
      <c r="L232" s="54">
        <f t="shared" si="39"/>
        <v>0</v>
      </c>
      <c r="M232" s="55">
        <f t="shared" si="32"/>
        <v>36000</v>
      </c>
      <c r="N232" s="39">
        <f t="shared" si="33"/>
        <v>95000</v>
      </c>
    </row>
    <row r="233" spans="1:14" x14ac:dyDescent="0.25">
      <c r="A233" s="36">
        <v>425</v>
      </c>
      <c r="B233" s="37">
        <v>2635</v>
      </c>
      <c r="C233" s="37">
        <v>2662</v>
      </c>
      <c r="D233" s="38">
        <f t="shared" si="27"/>
        <v>27</v>
      </c>
      <c r="E233" s="39">
        <f t="shared" si="28"/>
        <v>40068</v>
      </c>
      <c r="F233" s="39">
        <f t="shared" si="29"/>
        <v>44000</v>
      </c>
      <c r="G233" s="37">
        <v>302</v>
      </c>
      <c r="H233" s="37">
        <v>305</v>
      </c>
      <c r="I233" s="40">
        <f t="shared" si="36"/>
        <v>3</v>
      </c>
      <c r="J233" s="40">
        <f t="shared" si="37"/>
        <v>3</v>
      </c>
      <c r="K233" s="40">
        <f t="shared" si="38"/>
        <v>3</v>
      </c>
      <c r="L233" s="40">
        <f t="shared" si="39"/>
        <v>0</v>
      </c>
      <c r="M233" s="41">
        <f t="shared" si="32"/>
        <v>18000</v>
      </c>
      <c r="N233" s="39">
        <f t="shared" si="33"/>
        <v>62000</v>
      </c>
    </row>
    <row r="234" spans="1:14" x14ac:dyDescent="0.25">
      <c r="A234" s="36">
        <v>515</v>
      </c>
      <c r="B234" s="37">
        <v>2672</v>
      </c>
      <c r="C234" s="37">
        <v>2747</v>
      </c>
      <c r="D234" s="38">
        <f t="shared" si="27"/>
        <v>75</v>
      </c>
      <c r="E234" s="39">
        <f t="shared" si="28"/>
        <v>111300</v>
      </c>
      <c r="F234" s="39">
        <f t="shared" si="29"/>
        <v>122000</v>
      </c>
      <c r="G234" s="37">
        <v>337</v>
      </c>
      <c r="H234" s="37">
        <v>342</v>
      </c>
      <c r="I234" s="40">
        <f t="shared" si="36"/>
        <v>5</v>
      </c>
      <c r="J234" s="40">
        <f t="shared" si="37"/>
        <v>5</v>
      </c>
      <c r="K234" s="40">
        <f t="shared" si="38"/>
        <v>5</v>
      </c>
      <c r="L234" s="40">
        <f t="shared" si="39"/>
        <v>0</v>
      </c>
      <c r="M234" s="41">
        <f t="shared" si="32"/>
        <v>30000</v>
      </c>
      <c r="N234" s="39">
        <f t="shared" si="33"/>
        <v>152000</v>
      </c>
    </row>
    <row r="235" spans="1:14" x14ac:dyDescent="0.25">
      <c r="A235" s="36">
        <v>525</v>
      </c>
      <c r="B235" s="37">
        <v>3949</v>
      </c>
      <c r="C235" s="37">
        <v>4024</v>
      </c>
      <c r="D235" s="38">
        <f t="shared" si="27"/>
        <v>75</v>
      </c>
      <c r="E235" s="39">
        <f t="shared" si="28"/>
        <v>111300</v>
      </c>
      <c r="F235" s="39">
        <f t="shared" si="29"/>
        <v>122000</v>
      </c>
      <c r="G235" s="37">
        <v>204</v>
      </c>
      <c r="H235" s="37">
        <v>207</v>
      </c>
      <c r="I235" s="40">
        <f t="shared" si="36"/>
        <v>3</v>
      </c>
      <c r="J235" s="40">
        <f>H235-G235</f>
        <v>3</v>
      </c>
      <c r="K235" s="40">
        <f t="shared" si="38"/>
        <v>3</v>
      </c>
      <c r="L235" s="40">
        <f t="shared" si="39"/>
        <v>0</v>
      </c>
      <c r="M235" s="41">
        <f t="shared" si="32"/>
        <v>18000</v>
      </c>
      <c r="N235" s="39">
        <f t="shared" si="33"/>
        <v>140000</v>
      </c>
    </row>
    <row r="236" spans="1:14" x14ac:dyDescent="0.25">
      <c r="A236" s="36">
        <v>615</v>
      </c>
      <c r="B236" s="37">
        <v>3350</v>
      </c>
      <c r="C236" s="37">
        <v>3402</v>
      </c>
      <c r="D236" s="38">
        <f t="shared" si="27"/>
        <v>52</v>
      </c>
      <c r="E236" s="39">
        <f>IF($D236&gt;400,($D236-400)*2242+200*1786+100*(1533+1484),IF($D236&gt;300,($D236-300)*1786+100*1786+100*(1533+1484),IF($D236&gt;200,($D236-200)*1786+100*(1533+1484),IF($D236&gt;100,($D236-100)*1533+100*1484,$D236*1484))))</f>
        <v>77168</v>
      </c>
      <c r="F236" s="39">
        <f t="shared" si="29"/>
        <v>85000</v>
      </c>
      <c r="G236" s="37">
        <v>382</v>
      </c>
      <c r="H236" s="37">
        <v>388</v>
      </c>
      <c r="I236" s="40">
        <f t="shared" si="36"/>
        <v>6</v>
      </c>
      <c r="J236" s="40">
        <f t="shared" si="37"/>
        <v>6</v>
      </c>
      <c r="K236" s="40">
        <f t="shared" si="38"/>
        <v>6</v>
      </c>
      <c r="L236" s="40">
        <f t="shared" si="39"/>
        <v>0</v>
      </c>
      <c r="M236" s="41">
        <f t="shared" si="32"/>
        <v>36000</v>
      </c>
      <c r="N236" s="39">
        <f t="shared" si="33"/>
        <v>121000</v>
      </c>
    </row>
    <row r="237" spans="1:14" x14ac:dyDescent="0.25">
      <c r="A237" s="36">
        <v>625</v>
      </c>
      <c r="B237" s="37">
        <v>3643</v>
      </c>
      <c r="C237" s="37">
        <v>3728</v>
      </c>
      <c r="D237" s="38">
        <f t="shared" si="27"/>
        <v>85</v>
      </c>
      <c r="E237" s="39">
        <f t="shared" si="28"/>
        <v>126140</v>
      </c>
      <c r="F237" s="39">
        <f t="shared" si="29"/>
        <v>139000</v>
      </c>
      <c r="G237" s="37">
        <v>202</v>
      </c>
      <c r="H237" s="37">
        <v>204</v>
      </c>
      <c r="I237" s="40">
        <f t="shared" si="36"/>
        <v>2</v>
      </c>
      <c r="J237" s="40">
        <f t="shared" si="37"/>
        <v>2</v>
      </c>
      <c r="K237" s="40">
        <f t="shared" si="38"/>
        <v>2</v>
      </c>
      <c r="L237" s="40">
        <f t="shared" si="39"/>
        <v>0</v>
      </c>
      <c r="M237" s="41">
        <f t="shared" si="32"/>
        <v>12000</v>
      </c>
      <c r="N237" s="39">
        <f t="shared" si="33"/>
        <v>151000</v>
      </c>
    </row>
    <row r="238" spans="1:14" x14ac:dyDescent="0.25">
      <c r="A238" s="36">
        <v>715</v>
      </c>
      <c r="B238" s="37">
        <v>2105</v>
      </c>
      <c r="C238" s="37">
        <v>2154</v>
      </c>
      <c r="D238" s="38">
        <f t="shared" si="27"/>
        <v>49</v>
      </c>
      <c r="E238" s="39">
        <f t="shared" si="28"/>
        <v>72716</v>
      </c>
      <c r="F238" s="39">
        <f t="shared" si="29"/>
        <v>80000</v>
      </c>
      <c r="G238" s="37">
        <v>252</v>
      </c>
      <c r="H238" s="37">
        <v>256</v>
      </c>
      <c r="I238" s="40">
        <f t="shared" si="36"/>
        <v>4</v>
      </c>
      <c r="J238" s="40">
        <f t="shared" si="37"/>
        <v>4</v>
      </c>
      <c r="K238" s="40">
        <f t="shared" si="38"/>
        <v>4</v>
      </c>
      <c r="L238" s="40">
        <f t="shared" si="39"/>
        <v>0</v>
      </c>
      <c r="M238" s="41">
        <f t="shared" si="32"/>
        <v>24000</v>
      </c>
      <c r="N238" s="39">
        <f t="shared" si="33"/>
        <v>104000</v>
      </c>
    </row>
    <row r="239" spans="1:14" x14ac:dyDescent="0.25">
      <c r="A239" s="36">
        <v>725</v>
      </c>
      <c r="B239" s="37">
        <v>3476</v>
      </c>
      <c r="C239" s="37">
        <v>3590</v>
      </c>
      <c r="D239" s="38">
        <f t="shared" si="27"/>
        <v>114</v>
      </c>
      <c r="E239" s="39">
        <f t="shared" si="28"/>
        <v>169862</v>
      </c>
      <c r="F239" s="39">
        <f t="shared" si="29"/>
        <v>187000</v>
      </c>
      <c r="G239" s="37">
        <v>423</v>
      </c>
      <c r="H239" s="37">
        <v>430</v>
      </c>
      <c r="I239" s="40">
        <f t="shared" si="36"/>
        <v>7</v>
      </c>
      <c r="J239" s="40">
        <f t="shared" si="37"/>
        <v>7</v>
      </c>
      <c r="K239" s="40">
        <f t="shared" si="38"/>
        <v>7</v>
      </c>
      <c r="L239" s="40">
        <f t="shared" si="39"/>
        <v>0</v>
      </c>
      <c r="M239" s="41">
        <f t="shared" si="32"/>
        <v>42000</v>
      </c>
      <c r="N239" s="39">
        <f>F239+M239</f>
        <v>229000</v>
      </c>
    </row>
    <row r="240" spans="1:14" x14ac:dyDescent="0.25">
      <c r="A240" s="36">
        <v>815</v>
      </c>
      <c r="B240" s="37">
        <v>1883</v>
      </c>
      <c r="C240" s="37">
        <v>1919</v>
      </c>
      <c r="D240" s="38">
        <f t="shared" si="27"/>
        <v>36</v>
      </c>
      <c r="E240" s="39">
        <f t="shared" si="28"/>
        <v>53424</v>
      </c>
      <c r="F240" s="39">
        <f t="shared" si="29"/>
        <v>59000</v>
      </c>
      <c r="G240" s="37">
        <v>172</v>
      </c>
      <c r="H240" s="37">
        <v>175</v>
      </c>
      <c r="I240" s="40">
        <f t="shared" si="36"/>
        <v>3</v>
      </c>
      <c r="J240" s="40">
        <f t="shared" si="37"/>
        <v>3</v>
      </c>
      <c r="K240" s="40">
        <f t="shared" si="38"/>
        <v>3</v>
      </c>
      <c r="L240" s="40">
        <f t="shared" si="39"/>
        <v>0</v>
      </c>
      <c r="M240" s="41">
        <f t="shared" si="32"/>
        <v>18000</v>
      </c>
      <c r="N240" s="39">
        <f t="shared" si="33"/>
        <v>77000</v>
      </c>
    </row>
    <row r="241" spans="1:14" x14ac:dyDescent="0.25">
      <c r="A241" s="36">
        <v>825</v>
      </c>
      <c r="B241" s="37">
        <v>2043</v>
      </c>
      <c r="C241" s="37">
        <v>2083</v>
      </c>
      <c r="D241" s="38">
        <f t="shared" si="27"/>
        <v>40</v>
      </c>
      <c r="E241" s="39">
        <f t="shared" si="28"/>
        <v>59360</v>
      </c>
      <c r="F241" s="39">
        <f t="shared" si="29"/>
        <v>65000</v>
      </c>
      <c r="G241" s="37">
        <v>232</v>
      </c>
      <c r="H241" s="37">
        <v>234</v>
      </c>
      <c r="I241" s="40">
        <f t="shared" si="36"/>
        <v>2</v>
      </c>
      <c r="J241" s="40">
        <f t="shared" si="37"/>
        <v>2</v>
      </c>
      <c r="K241" s="40">
        <f t="shared" si="38"/>
        <v>2</v>
      </c>
      <c r="L241" s="40">
        <f t="shared" si="39"/>
        <v>0</v>
      </c>
      <c r="M241" s="41">
        <f t="shared" si="32"/>
        <v>12000</v>
      </c>
      <c r="N241" s="39">
        <f t="shared" si="33"/>
        <v>77000</v>
      </c>
    </row>
    <row r="242" spans="1:14" x14ac:dyDescent="0.25">
      <c r="A242" s="36">
        <v>915</v>
      </c>
      <c r="B242" s="37">
        <v>4344</v>
      </c>
      <c r="C242" s="37">
        <v>4413</v>
      </c>
      <c r="D242" s="38">
        <f t="shared" si="27"/>
        <v>69</v>
      </c>
      <c r="E242" s="39">
        <f t="shared" si="28"/>
        <v>102396</v>
      </c>
      <c r="F242" s="39">
        <f t="shared" si="29"/>
        <v>113000</v>
      </c>
      <c r="G242" s="37">
        <v>348</v>
      </c>
      <c r="H242" s="37">
        <v>353</v>
      </c>
      <c r="I242" s="40">
        <f t="shared" si="36"/>
        <v>5</v>
      </c>
      <c r="J242" s="40">
        <f t="shared" si="37"/>
        <v>5</v>
      </c>
      <c r="K242" s="40">
        <f t="shared" si="38"/>
        <v>5</v>
      </c>
      <c r="L242" s="40">
        <f t="shared" si="39"/>
        <v>0</v>
      </c>
      <c r="M242" s="41">
        <f t="shared" si="32"/>
        <v>30000</v>
      </c>
      <c r="N242" s="39">
        <f t="shared" si="33"/>
        <v>143000</v>
      </c>
    </row>
    <row r="243" spans="1:14" x14ac:dyDescent="0.25">
      <c r="A243" s="36">
        <v>925</v>
      </c>
      <c r="B243" s="37">
        <v>1526</v>
      </c>
      <c r="C243" s="37">
        <v>1557</v>
      </c>
      <c r="D243" s="38">
        <f t="shared" si="27"/>
        <v>31</v>
      </c>
      <c r="E243" s="39">
        <f t="shared" si="28"/>
        <v>46004</v>
      </c>
      <c r="F243" s="39">
        <f t="shared" si="29"/>
        <v>51000</v>
      </c>
      <c r="G243" s="37">
        <v>259</v>
      </c>
      <c r="H243" s="37">
        <v>264</v>
      </c>
      <c r="I243" s="40">
        <f>$H243-$G243</f>
        <v>5</v>
      </c>
      <c r="J243" s="40">
        <f t="shared" si="37"/>
        <v>5</v>
      </c>
      <c r="K243" s="40">
        <f t="shared" si="38"/>
        <v>5</v>
      </c>
      <c r="L243" s="40">
        <f t="shared" si="39"/>
        <v>0</v>
      </c>
      <c r="M243" s="41">
        <f t="shared" si="32"/>
        <v>30000</v>
      </c>
      <c r="N243" s="39">
        <f t="shared" si="33"/>
        <v>81000</v>
      </c>
    </row>
    <row r="245" spans="1:14" x14ac:dyDescent="0.25">
      <c r="M245" s="18"/>
    </row>
  </sheetData>
  <sheetProtection password="DC9E" sheet="1" objects="1" scenarios="1"/>
  <mergeCells count="7">
    <mergeCell ref="A1:N1"/>
    <mergeCell ref="A2:N2"/>
    <mergeCell ref="A3:N3"/>
    <mergeCell ref="A11:A12"/>
    <mergeCell ref="B11:F11"/>
    <mergeCell ref="G11:M11"/>
    <mergeCell ref="N11:N12"/>
  </mergeCells>
  <pageMargins left="0.35" right="0.17" top="0.38" bottom="0.34" header="0.3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2"/>
  <sheetViews>
    <sheetView workbookViewId="0">
      <selection activeCell="B52" sqref="B52"/>
    </sheetView>
  </sheetViews>
  <sheetFormatPr defaultRowHeight="14.25" x14ac:dyDescent="0.2"/>
  <cols>
    <col min="2" max="2" width="10.125" bestFit="1" customWidth="1"/>
    <col min="4" max="4" width="10.125" bestFit="1" customWidth="1"/>
  </cols>
  <sheetData>
    <row r="1" spans="1:10" ht="16.5" thickBot="1" x14ac:dyDescent="0.3">
      <c r="A1" s="19">
        <v>101</v>
      </c>
      <c r="B1" s="20">
        <f>'tháng 1'!N13</f>
        <v>115000</v>
      </c>
      <c r="C1" s="21">
        <v>304</v>
      </c>
      <c r="D1" s="22">
        <f>'tháng 1'!N61</f>
        <v>229000</v>
      </c>
      <c r="E1" s="21">
        <v>504</v>
      </c>
      <c r="F1" s="22">
        <f>'tháng 1'!N109</f>
        <v>228000</v>
      </c>
      <c r="G1" s="21">
        <v>704</v>
      </c>
      <c r="H1" s="22">
        <f>'tháng 1'!N157</f>
        <v>234000</v>
      </c>
      <c r="I1" s="21">
        <v>904</v>
      </c>
      <c r="J1" s="23">
        <f>'tháng 1'!N205</f>
        <v>263000</v>
      </c>
    </row>
    <row r="2" spans="1:10" ht="16.5" thickBot="1" x14ac:dyDescent="0.3">
      <c r="A2" s="24">
        <v>102</v>
      </c>
      <c r="B2" s="25">
        <f>'tháng 1'!N14</f>
        <v>126000</v>
      </c>
      <c r="C2" s="16">
        <v>305</v>
      </c>
      <c r="D2" s="22">
        <f>'tháng 1'!N62</f>
        <v>217000</v>
      </c>
      <c r="E2" s="16">
        <v>505</v>
      </c>
      <c r="F2" s="22">
        <f>'tháng 1'!N110</f>
        <v>217000</v>
      </c>
      <c r="G2" s="16">
        <v>705</v>
      </c>
      <c r="H2" s="22">
        <f>'tháng 1'!N158</f>
        <v>316000</v>
      </c>
      <c r="I2" s="16">
        <v>905</v>
      </c>
      <c r="J2" s="23">
        <f>'tháng 1'!N206</f>
        <v>149000</v>
      </c>
    </row>
    <row r="3" spans="1:10" ht="16.5" thickBot="1" x14ac:dyDescent="0.3">
      <c r="A3" s="24">
        <v>103</v>
      </c>
      <c r="B3" s="20">
        <f>'tháng 1'!N15</f>
        <v>207000</v>
      </c>
      <c r="C3" s="16">
        <v>306</v>
      </c>
      <c r="D3" s="22">
        <f>'tháng 1'!N63</f>
        <v>206000</v>
      </c>
      <c r="E3" s="16">
        <v>506</v>
      </c>
      <c r="F3" s="22">
        <f>'tháng 1'!N111</f>
        <v>245000</v>
      </c>
      <c r="G3" s="16">
        <v>706</v>
      </c>
      <c r="H3" s="22">
        <f>'tháng 1'!N159</f>
        <v>178000</v>
      </c>
      <c r="I3" s="16">
        <v>906</v>
      </c>
      <c r="J3" s="23">
        <f>'tháng 1'!N207</f>
        <v>121000</v>
      </c>
    </row>
    <row r="4" spans="1:10" ht="16.5" thickBot="1" x14ac:dyDescent="0.3">
      <c r="A4" s="24">
        <v>104</v>
      </c>
      <c r="B4" s="25">
        <f>'tháng 1'!N16</f>
        <v>173000</v>
      </c>
      <c r="C4" s="16">
        <v>307</v>
      </c>
      <c r="D4" s="22">
        <f>'tháng 1'!N64</f>
        <v>148000</v>
      </c>
      <c r="E4" s="16">
        <v>507</v>
      </c>
      <c r="F4" s="22">
        <f>'tháng 1'!N112</f>
        <v>134000</v>
      </c>
      <c r="G4" s="16">
        <v>707</v>
      </c>
      <c r="H4" s="22">
        <f>'tháng 1'!N160</f>
        <v>271000</v>
      </c>
      <c r="I4" s="16">
        <v>907</v>
      </c>
      <c r="J4" s="23">
        <f>'tháng 1'!N208</f>
        <v>225000</v>
      </c>
    </row>
    <row r="5" spans="1:10" ht="16.5" thickBot="1" x14ac:dyDescent="0.3">
      <c r="A5" s="24">
        <v>105</v>
      </c>
      <c r="B5" s="20">
        <f>'tháng 1'!N17</f>
        <v>212000</v>
      </c>
      <c r="C5" s="16">
        <v>308</v>
      </c>
      <c r="D5" s="22">
        <f>'tháng 1'!N65</f>
        <v>185000</v>
      </c>
      <c r="E5" s="16">
        <v>508</v>
      </c>
      <c r="F5" s="22">
        <f>'tháng 1'!N113</f>
        <v>249000</v>
      </c>
      <c r="G5" s="16">
        <v>708</v>
      </c>
      <c r="H5" s="22">
        <f>'tháng 1'!N161</f>
        <v>205000</v>
      </c>
      <c r="I5" s="16">
        <v>908</v>
      </c>
      <c r="J5" s="23">
        <f>'tháng 1'!N209</f>
        <v>314000</v>
      </c>
    </row>
    <row r="6" spans="1:10" ht="16.5" thickBot="1" x14ac:dyDescent="0.3">
      <c r="A6" s="24">
        <v>106</v>
      </c>
      <c r="B6" s="25">
        <f>'tháng 1'!N18</f>
        <v>116000</v>
      </c>
      <c r="C6" s="16">
        <v>309</v>
      </c>
      <c r="D6" s="22">
        <f>'tháng 1'!N66</f>
        <v>177000</v>
      </c>
      <c r="E6" s="16">
        <v>509</v>
      </c>
      <c r="F6" s="22">
        <f>'tháng 1'!N114</f>
        <v>198000</v>
      </c>
      <c r="G6" s="16">
        <v>709</v>
      </c>
      <c r="H6" s="22">
        <f>'tháng 1'!N162</f>
        <v>231000</v>
      </c>
      <c r="I6" s="16">
        <v>909</v>
      </c>
      <c r="J6" s="23">
        <f>'tháng 1'!N210</f>
        <v>228000</v>
      </c>
    </row>
    <row r="7" spans="1:10" ht="16.5" thickBot="1" x14ac:dyDescent="0.3">
      <c r="A7" s="24">
        <v>107</v>
      </c>
      <c r="B7" s="20">
        <f>'tháng 1'!N19</f>
        <v>204000</v>
      </c>
      <c r="C7" s="16">
        <v>310</v>
      </c>
      <c r="D7" s="22">
        <f>'tháng 1'!N67</f>
        <v>127000</v>
      </c>
      <c r="E7" s="16">
        <v>510</v>
      </c>
      <c r="F7" s="22">
        <f>'tháng 1'!N115</f>
        <v>99000</v>
      </c>
      <c r="G7" s="16">
        <v>710</v>
      </c>
      <c r="H7" s="22">
        <f>'tháng 1'!N163</f>
        <v>191000</v>
      </c>
      <c r="I7" s="16">
        <v>910</v>
      </c>
      <c r="J7" s="23">
        <f>'tháng 1'!N211</f>
        <v>225000</v>
      </c>
    </row>
    <row r="8" spans="1:10" ht="16.5" thickBot="1" x14ac:dyDescent="0.3">
      <c r="A8" s="24">
        <v>108</v>
      </c>
      <c r="B8" s="25">
        <f>'tháng 1'!N20</f>
        <v>177000</v>
      </c>
      <c r="C8" s="16">
        <v>311</v>
      </c>
      <c r="D8" s="22">
        <f>'tháng 1'!N68</f>
        <v>245000</v>
      </c>
      <c r="E8" s="16">
        <v>511</v>
      </c>
      <c r="F8" s="22">
        <f>'tháng 1'!N116</f>
        <v>206000</v>
      </c>
      <c r="G8" s="16">
        <v>711</v>
      </c>
      <c r="H8" s="22">
        <f>'tháng 1'!N164</f>
        <v>206000</v>
      </c>
      <c r="I8" s="16">
        <v>911</v>
      </c>
      <c r="J8" s="23">
        <f>'tháng 1'!N212</f>
        <v>232000</v>
      </c>
    </row>
    <row r="9" spans="1:10" ht="16.5" thickBot="1" x14ac:dyDescent="0.3">
      <c r="A9" s="24">
        <v>109</v>
      </c>
      <c r="B9" s="20">
        <f>'tháng 1'!N21</f>
        <v>184000</v>
      </c>
      <c r="C9" s="16">
        <v>312</v>
      </c>
      <c r="D9" s="22">
        <f>'tháng 1'!N69</f>
        <v>357000</v>
      </c>
      <c r="E9" s="16">
        <v>512</v>
      </c>
      <c r="F9" s="22">
        <f>'tháng 1'!N117</f>
        <v>193000</v>
      </c>
      <c r="G9" s="16">
        <v>712</v>
      </c>
      <c r="H9" s="22">
        <f>'tháng 1'!N165</f>
        <v>250000</v>
      </c>
      <c r="I9" s="16">
        <v>912</v>
      </c>
      <c r="J9" s="23">
        <f>'tháng 1'!N213</f>
        <v>334000</v>
      </c>
    </row>
    <row r="10" spans="1:10" ht="16.5" thickBot="1" x14ac:dyDescent="0.3">
      <c r="A10" s="24">
        <v>110</v>
      </c>
      <c r="B10" s="25">
        <f>'tháng 1'!N22</f>
        <v>145000</v>
      </c>
      <c r="C10" s="16">
        <v>313</v>
      </c>
      <c r="D10" s="22">
        <f>'tháng 1'!N70</f>
        <v>203000</v>
      </c>
      <c r="E10" s="16">
        <v>513</v>
      </c>
      <c r="F10" s="22">
        <f>'tháng 1'!N118</f>
        <v>255000</v>
      </c>
      <c r="G10" s="16">
        <v>713</v>
      </c>
      <c r="H10" s="22">
        <f>'tháng 1'!N166</f>
        <v>194000</v>
      </c>
      <c r="I10" s="16">
        <v>913</v>
      </c>
      <c r="J10" s="23">
        <f>'tháng 1'!N214</f>
        <v>195000</v>
      </c>
    </row>
    <row r="11" spans="1:10" ht="16.5" thickBot="1" x14ac:dyDescent="0.3">
      <c r="A11" s="26">
        <v>111</v>
      </c>
      <c r="B11" s="20">
        <f>'tháng 1'!N23</f>
        <v>391000</v>
      </c>
      <c r="C11" s="16">
        <v>314</v>
      </c>
      <c r="D11" s="22">
        <f>'tháng 1'!N71</f>
        <v>221000</v>
      </c>
      <c r="E11" s="16">
        <v>514</v>
      </c>
      <c r="F11" s="22">
        <f>'tháng 1'!N119</f>
        <v>298000</v>
      </c>
      <c r="G11" s="16">
        <v>714</v>
      </c>
      <c r="H11" s="22">
        <f>'tháng 1'!N167</f>
        <v>163000</v>
      </c>
      <c r="I11" s="16">
        <v>914</v>
      </c>
      <c r="J11" s="23">
        <f>'tháng 1'!N215</f>
        <v>147000</v>
      </c>
    </row>
    <row r="12" spans="1:10" ht="16.5" thickBot="1" x14ac:dyDescent="0.3">
      <c r="A12" s="24">
        <v>112</v>
      </c>
      <c r="B12" s="25">
        <f>'tháng 1'!N24</f>
        <v>188000</v>
      </c>
      <c r="C12" s="16">
        <v>316</v>
      </c>
      <c r="D12" s="22">
        <f>'tháng 1'!N72</f>
        <v>177000</v>
      </c>
      <c r="E12" s="16">
        <v>516</v>
      </c>
      <c r="F12" s="22">
        <f>'tháng 1'!N120</f>
        <v>179000</v>
      </c>
      <c r="G12" s="16">
        <v>716</v>
      </c>
      <c r="H12" s="22">
        <f>'tháng 1'!N168</f>
        <v>193000</v>
      </c>
      <c r="I12" s="16">
        <v>916</v>
      </c>
      <c r="J12" s="23">
        <f>'tháng 1'!N216</f>
        <v>216000</v>
      </c>
    </row>
    <row r="13" spans="1:10" ht="16.5" thickBot="1" x14ac:dyDescent="0.3">
      <c r="A13" s="24">
        <v>113</v>
      </c>
      <c r="B13" s="20">
        <f>'tháng 1'!N25</f>
        <v>155000</v>
      </c>
      <c r="C13" s="16">
        <v>317</v>
      </c>
      <c r="D13" s="22">
        <f>'tháng 1'!N73</f>
        <v>197000</v>
      </c>
      <c r="E13" s="16">
        <v>517</v>
      </c>
      <c r="F13" s="22">
        <f>'tháng 1'!N121</f>
        <v>210000</v>
      </c>
      <c r="G13" s="16">
        <v>717</v>
      </c>
      <c r="H13" s="22">
        <f>'tháng 1'!N169</f>
        <v>121000</v>
      </c>
      <c r="I13" s="16">
        <v>917</v>
      </c>
      <c r="J13" s="23">
        <f>'tháng 1'!N217</f>
        <v>190000</v>
      </c>
    </row>
    <row r="14" spans="1:10" ht="16.5" thickBot="1" x14ac:dyDescent="0.3">
      <c r="A14" s="24">
        <v>114</v>
      </c>
      <c r="B14" s="25">
        <f>'tháng 1'!N26</f>
        <v>132000</v>
      </c>
      <c r="C14" s="16">
        <v>318</v>
      </c>
      <c r="D14" s="22">
        <f>'tháng 1'!N74</f>
        <v>951000</v>
      </c>
      <c r="E14" s="16">
        <v>518</v>
      </c>
      <c r="F14" s="22">
        <f>'tháng 1'!N122</f>
        <v>129000</v>
      </c>
      <c r="G14" s="16">
        <v>718</v>
      </c>
      <c r="H14" s="22">
        <f>'tháng 1'!N170</f>
        <v>159000</v>
      </c>
      <c r="I14" s="16">
        <v>918</v>
      </c>
      <c r="J14" s="23">
        <f>'tháng 1'!N218</f>
        <v>265000</v>
      </c>
    </row>
    <row r="15" spans="1:10" ht="16.5" thickBot="1" x14ac:dyDescent="0.3">
      <c r="A15" s="24">
        <v>116</v>
      </c>
      <c r="B15" s="20">
        <f>'tháng 1'!N27</f>
        <v>233000</v>
      </c>
      <c r="C15" s="16">
        <v>319</v>
      </c>
      <c r="D15" s="22">
        <f>'tháng 1'!N75</f>
        <v>920000</v>
      </c>
      <c r="E15" s="16">
        <v>519</v>
      </c>
      <c r="F15" s="22">
        <f>'tháng 1'!N123</f>
        <v>113000</v>
      </c>
      <c r="G15" s="16">
        <v>719</v>
      </c>
      <c r="H15" s="22">
        <f>'tháng 1'!N171</f>
        <v>195000</v>
      </c>
      <c r="I15" s="16">
        <v>919</v>
      </c>
      <c r="J15" s="23">
        <f>'tháng 1'!N219</f>
        <v>188000</v>
      </c>
    </row>
    <row r="16" spans="1:10" ht="16.5" thickBot="1" x14ac:dyDescent="0.3">
      <c r="A16" s="24">
        <v>117</v>
      </c>
      <c r="B16" s="25">
        <f>'tháng 1'!N28</f>
        <v>187000</v>
      </c>
      <c r="C16" s="16">
        <v>321</v>
      </c>
      <c r="D16" s="22">
        <f>'tháng 1'!N76</f>
        <v>211000</v>
      </c>
      <c r="E16" s="16">
        <v>521</v>
      </c>
      <c r="F16" s="22">
        <f>'tháng 1'!N124</f>
        <v>152000</v>
      </c>
      <c r="G16" s="16">
        <v>721</v>
      </c>
      <c r="H16" s="22">
        <f>'tháng 1'!N172</f>
        <v>190000</v>
      </c>
      <c r="I16" s="16">
        <v>921</v>
      </c>
      <c r="J16" s="23">
        <f>'tháng 1'!N220</f>
        <v>92000</v>
      </c>
    </row>
    <row r="17" spans="1:10" ht="16.5" thickBot="1" x14ac:dyDescent="0.3">
      <c r="A17" s="24">
        <v>118</v>
      </c>
      <c r="B17" s="20">
        <f>'tháng 1'!N29</f>
        <v>248000</v>
      </c>
      <c r="C17" s="16">
        <v>322</v>
      </c>
      <c r="D17" s="22">
        <f>'tháng 1'!N77</f>
        <v>216000</v>
      </c>
      <c r="E17" s="16">
        <v>522</v>
      </c>
      <c r="F17" s="22">
        <f>'tháng 1'!N125</f>
        <v>134000</v>
      </c>
      <c r="G17" s="16">
        <v>722</v>
      </c>
      <c r="H17" s="22">
        <f>'tháng 1'!N173</f>
        <v>263000</v>
      </c>
      <c r="I17" s="16">
        <v>922</v>
      </c>
      <c r="J17" s="23">
        <f>'tháng 1'!N221</f>
        <v>126000</v>
      </c>
    </row>
    <row r="18" spans="1:10" ht="16.5" thickBot="1" x14ac:dyDescent="0.3">
      <c r="A18" s="24">
        <v>121</v>
      </c>
      <c r="B18" s="25">
        <f>'tháng 1'!N30</f>
        <v>294000</v>
      </c>
      <c r="C18" s="16">
        <v>323</v>
      </c>
      <c r="D18" s="22">
        <f>'tháng 1'!N78</f>
        <v>154000</v>
      </c>
      <c r="E18" s="16">
        <v>523</v>
      </c>
      <c r="F18" s="22">
        <f>'tháng 1'!N126</f>
        <v>159000</v>
      </c>
      <c r="G18" s="16">
        <v>723</v>
      </c>
      <c r="H18" s="22">
        <f>'tháng 1'!N174</f>
        <v>161000</v>
      </c>
      <c r="I18" s="16">
        <v>923</v>
      </c>
      <c r="J18" s="23">
        <f>'tháng 1'!N222</f>
        <v>223000</v>
      </c>
    </row>
    <row r="19" spans="1:10" ht="16.5" thickBot="1" x14ac:dyDescent="0.3">
      <c r="A19" s="24">
        <v>122</v>
      </c>
      <c r="B19" s="20">
        <f>'tháng 1'!N31</f>
        <v>238000</v>
      </c>
      <c r="C19" s="16">
        <v>324</v>
      </c>
      <c r="D19" s="22">
        <f>'tháng 1'!N79</f>
        <v>133000</v>
      </c>
      <c r="E19" s="16">
        <v>524</v>
      </c>
      <c r="F19" s="22">
        <f>'tháng 1'!N127</f>
        <v>110000</v>
      </c>
      <c r="G19" s="16">
        <v>724</v>
      </c>
      <c r="H19" s="22">
        <f>'tháng 1'!N175</f>
        <v>193000</v>
      </c>
      <c r="I19" s="16">
        <v>924</v>
      </c>
      <c r="J19" s="23">
        <f>'tháng 1'!N223</f>
        <v>175000</v>
      </c>
    </row>
    <row r="20" spans="1:10" ht="16.5" thickBot="1" x14ac:dyDescent="0.3">
      <c r="A20" s="24">
        <v>124</v>
      </c>
      <c r="B20" s="25">
        <f>'tháng 1'!N32</f>
        <v>207000</v>
      </c>
      <c r="C20" s="16">
        <v>326</v>
      </c>
      <c r="D20" s="22">
        <f>'tháng 1'!N80</f>
        <v>179000</v>
      </c>
      <c r="E20" s="16">
        <v>526</v>
      </c>
      <c r="F20" s="22">
        <f>'tháng 1'!N128</f>
        <v>112000</v>
      </c>
      <c r="G20" s="16">
        <v>726</v>
      </c>
      <c r="H20" s="22">
        <f>'tháng 1'!N176</f>
        <v>151000</v>
      </c>
      <c r="I20" s="27">
        <v>926</v>
      </c>
      <c r="J20" s="23">
        <f>'tháng 1'!N224</f>
        <v>212000</v>
      </c>
    </row>
    <row r="21" spans="1:10" ht="16.5" thickBot="1" x14ac:dyDescent="0.3">
      <c r="A21" s="24">
        <v>125</v>
      </c>
      <c r="B21" s="20">
        <f>'tháng 1'!N33</f>
        <v>253000</v>
      </c>
      <c r="C21" s="16">
        <v>327</v>
      </c>
      <c r="D21" s="22">
        <f>'tháng 1'!N81</f>
        <v>262000</v>
      </c>
      <c r="E21" s="16">
        <v>527</v>
      </c>
      <c r="F21" s="22">
        <f>'tháng 1'!N129</f>
        <v>203000</v>
      </c>
      <c r="G21" s="16">
        <v>727</v>
      </c>
      <c r="H21" s="22">
        <f>'tháng 1'!N177</f>
        <v>276000</v>
      </c>
      <c r="I21" s="27">
        <v>927</v>
      </c>
      <c r="J21" s="23">
        <f>'tháng 1'!N225</f>
        <v>201000</v>
      </c>
    </row>
    <row r="22" spans="1:10" ht="16.5" thickBot="1" x14ac:dyDescent="0.3">
      <c r="A22" s="24">
        <v>201</v>
      </c>
      <c r="B22" s="25">
        <f>'tháng 1'!N34</f>
        <v>335000</v>
      </c>
      <c r="C22" s="16">
        <v>401</v>
      </c>
      <c r="D22" s="22">
        <f>'tháng 1'!N82</f>
        <v>236000</v>
      </c>
      <c r="E22" s="16">
        <v>601</v>
      </c>
      <c r="F22" s="22">
        <f>'tháng 1'!N130</f>
        <v>138000</v>
      </c>
      <c r="G22" s="16">
        <v>801</v>
      </c>
      <c r="H22" s="22">
        <f>'tháng 1'!N178</f>
        <v>182000</v>
      </c>
      <c r="I22" s="16">
        <v>115</v>
      </c>
      <c r="J22" s="23">
        <f>'tháng 1'!N226</f>
        <v>28000</v>
      </c>
    </row>
    <row r="23" spans="1:10" ht="16.5" thickBot="1" x14ac:dyDescent="0.3">
      <c r="A23" s="24">
        <v>202</v>
      </c>
      <c r="B23" s="20">
        <f>'tháng 1'!N35</f>
        <v>266000</v>
      </c>
      <c r="C23" s="16">
        <v>402</v>
      </c>
      <c r="D23" s="22">
        <f>'tháng 1'!N83</f>
        <v>249000</v>
      </c>
      <c r="E23" s="16">
        <v>602</v>
      </c>
      <c r="F23" s="22">
        <f>'tháng 1'!N131</f>
        <v>218000</v>
      </c>
      <c r="G23" s="16">
        <v>802</v>
      </c>
      <c r="H23" s="22">
        <f>'tháng 1'!N179</f>
        <v>219000</v>
      </c>
      <c r="I23" s="16">
        <v>123</v>
      </c>
      <c r="J23" s="23">
        <f>'tháng 1'!N227</f>
        <v>116000</v>
      </c>
    </row>
    <row r="24" spans="1:10" ht="16.5" thickBot="1" x14ac:dyDescent="0.3">
      <c r="A24" s="24">
        <v>203</v>
      </c>
      <c r="B24" s="25">
        <f>'tháng 1'!N36</f>
        <v>220000</v>
      </c>
      <c r="C24" s="16">
        <v>403</v>
      </c>
      <c r="D24" s="22">
        <f>'tháng 1'!N84</f>
        <v>177000</v>
      </c>
      <c r="E24" s="16">
        <v>603</v>
      </c>
      <c r="F24" s="22">
        <f>'tháng 1'!N132</f>
        <v>120000</v>
      </c>
      <c r="G24" s="16">
        <v>803</v>
      </c>
      <c r="H24" s="22">
        <f>'tháng 1'!N180</f>
        <v>202000</v>
      </c>
      <c r="I24" s="16">
        <v>215</v>
      </c>
      <c r="J24" s="23">
        <f>'tháng 1'!N228</f>
        <v>62000</v>
      </c>
    </row>
    <row r="25" spans="1:10" ht="16.5" thickBot="1" x14ac:dyDescent="0.3">
      <c r="A25" s="24">
        <v>204</v>
      </c>
      <c r="B25" s="20">
        <f>'tháng 1'!N37</f>
        <v>148000</v>
      </c>
      <c r="C25" s="16">
        <v>404</v>
      </c>
      <c r="D25" s="22">
        <f>'tháng 1'!N85</f>
        <v>192000</v>
      </c>
      <c r="E25" s="16">
        <v>604</v>
      </c>
      <c r="F25" s="22">
        <f>'tháng 1'!N133</f>
        <v>228000</v>
      </c>
      <c r="G25" s="16">
        <v>804</v>
      </c>
      <c r="H25" s="22">
        <f>'tháng 1'!N181</f>
        <v>195000</v>
      </c>
      <c r="I25" s="16">
        <v>225</v>
      </c>
      <c r="J25" s="23">
        <f>'tháng 1'!N229</f>
        <v>87000</v>
      </c>
    </row>
    <row r="26" spans="1:10" ht="16.5" thickBot="1" x14ac:dyDescent="0.3">
      <c r="A26" s="24">
        <v>205</v>
      </c>
      <c r="B26" s="25">
        <f>'tháng 1'!N38</f>
        <v>285000</v>
      </c>
      <c r="C26" s="16">
        <v>405</v>
      </c>
      <c r="D26" s="22">
        <f>'tháng 1'!N86</f>
        <v>124000</v>
      </c>
      <c r="E26" s="16">
        <v>605</v>
      </c>
      <c r="F26" s="22">
        <f>'tháng 1'!N134</f>
        <v>221000</v>
      </c>
      <c r="G26" s="16">
        <v>805</v>
      </c>
      <c r="H26" s="22">
        <f>'tháng 1'!N182</f>
        <v>115000</v>
      </c>
      <c r="I26" s="16">
        <v>315</v>
      </c>
      <c r="J26" s="23">
        <f>'tháng 1'!N230</f>
        <v>126000</v>
      </c>
    </row>
    <row r="27" spans="1:10" ht="16.5" thickBot="1" x14ac:dyDescent="0.3">
      <c r="A27" s="24">
        <v>206</v>
      </c>
      <c r="B27" s="20">
        <f>'tháng 1'!N39</f>
        <v>248000</v>
      </c>
      <c r="C27" s="16">
        <v>406</v>
      </c>
      <c r="D27" s="22">
        <f>'tháng 1'!N87</f>
        <v>142000</v>
      </c>
      <c r="E27" s="16">
        <v>606</v>
      </c>
      <c r="F27" s="22">
        <f>'tháng 1'!N135</f>
        <v>231000</v>
      </c>
      <c r="G27" s="16">
        <v>806</v>
      </c>
      <c r="H27" s="22">
        <f>'tháng 1'!N183</f>
        <v>113000</v>
      </c>
      <c r="I27" s="16">
        <v>325</v>
      </c>
      <c r="J27" s="23">
        <f>'tháng 1'!N231</f>
        <v>61000</v>
      </c>
    </row>
    <row r="28" spans="1:10" ht="16.5" thickBot="1" x14ac:dyDescent="0.3">
      <c r="A28" s="24">
        <v>207</v>
      </c>
      <c r="B28" s="25">
        <f>'tháng 1'!N40</f>
        <v>273000</v>
      </c>
      <c r="C28" s="16">
        <v>407</v>
      </c>
      <c r="D28" s="22">
        <f>'tháng 1'!N88</f>
        <v>181000</v>
      </c>
      <c r="E28" s="16">
        <v>607</v>
      </c>
      <c r="F28" s="22">
        <f>'tháng 1'!N136</f>
        <v>182000</v>
      </c>
      <c r="G28" s="16">
        <v>807</v>
      </c>
      <c r="H28" s="22">
        <f>'tháng 1'!N184</f>
        <v>441000</v>
      </c>
      <c r="I28" s="16">
        <v>415</v>
      </c>
      <c r="J28" s="23">
        <f>'tháng 1'!N232</f>
        <v>95000</v>
      </c>
    </row>
    <row r="29" spans="1:10" ht="16.5" thickBot="1" x14ac:dyDescent="0.3">
      <c r="A29" s="24">
        <v>208</v>
      </c>
      <c r="B29" s="20">
        <f>'tháng 1'!N41</f>
        <v>175000</v>
      </c>
      <c r="C29" s="16">
        <v>408</v>
      </c>
      <c r="D29" s="22">
        <f>'tháng 1'!N89</f>
        <v>178000</v>
      </c>
      <c r="E29" s="16">
        <v>608</v>
      </c>
      <c r="F29" s="22">
        <f>'tháng 1'!N137</f>
        <v>189000</v>
      </c>
      <c r="G29" s="16">
        <v>808</v>
      </c>
      <c r="H29" s="22">
        <f>'tháng 1'!N185</f>
        <v>226000</v>
      </c>
      <c r="I29" s="16">
        <v>425</v>
      </c>
      <c r="J29" s="23">
        <f>'tháng 1'!N233</f>
        <v>62000</v>
      </c>
    </row>
    <row r="30" spans="1:10" ht="16.5" thickBot="1" x14ac:dyDescent="0.3">
      <c r="A30" s="24">
        <v>209</v>
      </c>
      <c r="B30" s="25">
        <f>'tháng 1'!N42</f>
        <v>137000</v>
      </c>
      <c r="C30" s="16">
        <v>409</v>
      </c>
      <c r="D30" s="22">
        <f>'tháng 1'!N90</f>
        <v>162000</v>
      </c>
      <c r="E30" s="16">
        <v>609</v>
      </c>
      <c r="F30" s="22">
        <f>'tháng 1'!N138</f>
        <v>179000</v>
      </c>
      <c r="G30" s="16">
        <v>809</v>
      </c>
      <c r="H30" s="22">
        <f>'tháng 1'!N186</f>
        <v>230000</v>
      </c>
      <c r="I30" s="16">
        <v>515</v>
      </c>
      <c r="J30" s="23">
        <f>'tháng 1'!N234</f>
        <v>152000</v>
      </c>
    </row>
    <row r="31" spans="1:10" ht="16.5" thickBot="1" x14ac:dyDescent="0.3">
      <c r="A31" s="24">
        <v>210</v>
      </c>
      <c r="B31" s="20">
        <f>'tháng 1'!N43</f>
        <v>94000</v>
      </c>
      <c r="C31" s="16">
        <v>410</v>
      </c>
      <c r="D31" s="22">
        <f>'tháng 1'!N91</f>
        <v>195000</v>
      </c>
      <c r="E31" s="16">
        <v>610</v>
      </c>
      <c r="F31" s="22">
        <f>'tháng 1'!N139</f>
        <v>220000</v>
      </c>
      <c r="G31" s="16">
        <v>810</v>
      </c>
      <c r="H31" s="22">
        <f>'tháng 1'!N187</f>
        <v>264000</v>
      </c>
      <c r="I31" s="16">
        <v>525</v>
      </c>
      <c r="J31" s="23">
        <f>'tháng 1'!N235</f>
        <v>140000</v>
      </c>
    </row>
    <row r="32" spans="1:10" ht="16.5" thickBot="1" x14ac:dyDescent="0.3">
      <c r="A32" s="24">
        <v>211</v>
      </c>
      <c r="B32" s="25">
        <f>'tháng 1'!N44</f>
        <v>209000</v>
      </c>
      <c r="C32" s="16">
        <v>411</v>
      </c>
      <c r="D32" s="22">
        <f>'tháng 1'!N92</f>
        <v>212000</v>
      </c>
      <c r="E32" s="16">
        <v>611</v>
      </c>
      <c r="F32" s="22">
        <f>'tháng 1'!N140</f>
        <v>176000</v>
      </c>
      <c r="G32" s="16">
        <v>811</v>
      </c>
      <c r="H32" s="22">
        <f>'tháng 1'!N188</f>
        <v>267000</v>
      </c>
      <c r="I32" s="16">
        <v>615</v>
      </c>
      <c r="J32" s="23">
        <f>'tháng 1'!N236</f>
        <v>121000</v>
      </c>
    </row>
    <row r="33" spans="1:10" ht="16.5" thickBot="1" x14ac:dyDescent="0.3">
      <c r="A33" s="24">
        <v>212</v>
      </c>
      <c r="B33" s="20">
        <f>'tháng 1'!N45</f>
        <v>151000</v>
      </c>
      <c r="C33" s="16">
        <v>412</v>
      </c>
      <c r="D33" s="22">
        <f>'tháng 1'!N93</f>
        <v>204000</v>
      </c>
      <c r="E33" s="16">
        <v>612</v>
      </c>
      <c r="F33" s="22">
        <f>'tháng 1'!N141</f>
        <v>178000</v>
      </c>
      <c r="G33" s="16">
        <v>812</v>
      </c>
      <c r="H33" s="22">
        <f>'tháng 1'!N189</f>
        <v>336000</v>
      </c>
      <c r="I33" s="16">
        <v>625</v>
      </c>
      <c r="J33" s="23">
        <f>'tháng 1'!N237</f>
        <v>151000</v>
      </c>
    </row>
    <row r="34" spans="1:10" ht="16.5" thickBot="1" x14ac:dyDescent="0.3">
      <c r="A34" s="24">
        <v>213</v>
      </c>
      <c r="B34" s="25">
        <f>'tháng 1'!N46</f>
        <v>192000</v>
      </c>
      <c r="C34" s="16">
        <v>413</v>
      </c>
      <c r="D34" s="22">
        <f>'tháng 1'!N94</f>
        <v>142000</v>
      </c>
      <c r="E34" s="16">
        <v>613</v>
      </c>
      <c r="F34" s="22">
        <f>'tháng 1'!N142</f>
        <v>118000</v>
      </c>
      <c r="G34" s="16">
        <v>813</v>
      </c>
      <c r="H34" s="22">
        <f>'tháng 1'!N190</f>
        <v>174000</v>
      </c>
      <c r="I34" s="16">
        <v>715</v>
      </c>
      <c r="J34" s="23">
        <f>'tháng 1'!N238</f>
        <v>104000</v>
      </c>
    </row>
    <row r="35" spans="1:10" ht="16.5" thickBot="1" x14ac:dyDescent="0.3">
      <c r="A35" s="24">
        <v>214</v>
      </c>
      <c r="B35" s="20">
        <f>'tháng 1'!N47</f>
        <v>127000</v>
      </c>
      <c r="C35" s="16">
        <v>414</v>
      </c>
      <c r="D35" s="22">
        <f>'tháng 1'!N95</f>
        <v>166000</v>
      </c>
      <c r="E35" s="16">
        <v>614</v>
      </c>
      <c r="F35" s="22">
        <f>'tháng 1'!N143</f>
        <v>162000</v>
      </c>
      <c r="G35" s="16">
        <v>814</v>
      </c>
      <c r="H35" s="22">
        <f>'tháng 1'!N191</f>
        <v>233000</v>
      </c>
      <c r="I35" s="16">
        <v>725</v>
      </c>
      <c r="J35" s="23">
        <f>'tháng 1'!N239</f>
        <v>229000</v>
      </c>
    </row>
    <row r="36" spans="1:10" ht="16.5" thickBot="1" x14ac:dyDescent="0.3">
      <c r="A36" s="24">
        <v>216</v>
      </c>
      <c r="B36" s="25">
        <f>'tháng 1'!N48</f>
        <v>272000</v>
      </c>
      <c r="C36" s="16">
        <v>416</v>
      </c>
      <c r="D36" s="22">
        <f>'tháng 1'!N96</f>
        <v>179000</v>
      </c>
      <c r="E36" s="16">
        <v>616</v>
      </c>
      <c r="F36" s="22">
        <f>'tháng 1'!N144</f>
        <v>216000</v>
      </c>
      <c r="G36" s="16">
        <v>816</v>
      </c>
      <c r="H36" s="22">
        <f>'tháng 1'!N192</f>
        <v>124000</v>
      </c>
      <c r="I36" s="16">
        <v>815</v>
      </c>
      <c r="J36" s="23">
        <f>'tháng 1'!N240</f>
        <v>77000</v>
      </c>
    </row>
    <row r="37" spans="1:10" ht="16.5" thickBot="1" x14ac:dyDescent="0.3">
      <c r="A37" s="24">
        <v>217</v>
      </c>
      <c r="B37" s="20">
        <f>'tháng 1'!N49</f>
        <v>173000</v>
      </c>
      <c r="C37" s="16">
        <v>417</v>
      </c>
      <c r="D37" s="22">
        <f>'tháng 1'!N97</f>
        <v>169000</v>
      </c>
      <c r="E37" s="16">
        <v>617</v>
      </c>
      <c r="F37" s="22">
        <f>'tháng 1'!N145</f>
        <v>321000</v>
      </c>
      <c r="G37" s="16">
        <v>817</v>
      </c>
      <c r="H37" s="22">
        <f>'tháng 1'!N193</f>
        <v>179000</v>
      </c>
      <c r="I37" s="16">
        <v>825</v>
      </c>
      <c r="J37" s="23">
        <f>'tháng 1'!N241</f>
        <v>77000</v>
      </c>
    </row>
    <row r="38" spans="1:10" ht="16.5" thickBot="1" x14ac:dyDescent="0.3">
      <c r="A38" s="24">
        <v>218</v>
      </c>
      <c r="B38" s="25">
        <f>'tháng 1'!N50</f>
        <v>111000</v>
      </c>
      <c r="C38" s="16">
        <v>418</v>
      </c>
      <c r="D38" s="22">
        <f>'tháng 1'!N98</f>
        <v>221000</v>
      </c>
      <c r="E38" s="16">
        <v>618</v>
      </c>
      <c r="F38" s="22">
        <f>'tháng 1'!N146</f>
        <v>159000</v>
      </c>
      <c r="G38" s="16">
        <v>818</v>
      </c>
      <c r="H38" s="22">
        <f>'tháng 1'!N194</f>
        <v>211000</v>
      </c>
      <c r="I38" s="16">
        <v>915</v>
      </c>
      <c r="J38" s="23">
        <f>'tháng 1'!N242</f>
        <v>143000</v>
      </c>
    </row>
    <row r="39" spans="1:10" ht="16.5" thickBot="1" x14ac:dyDescent="0.3">
      <c r="A39" s="24">
        <v>219</v>
      </c>
      <c r="B39" s="20">
        <f>'tháng 1'!N51</f>
        <v>194000</v>
      </c>
      <c r="C39" s="16">
        <v>419</v>
      </c>
      <c r="D39" s="22">
        <f>'tháng 1'!N99</f>
        <v>162000</v>
      </c>
      <c r="E39" s="16">
        <v>619</v>
      </c>
      <c r="F39" s="22">
        <f>'tháng 1'!N147</f>
        <v>170000</v>
      </c>
      <c r="G39" s="16">
        <v>819</v>
      </c>
      <c r="H39" s="22">
        <f>'tháng 1'!N195</f>
        <v>234000</v>
      </c>
      <c r="I39" s="16">
        <v>925</v>
      </c>
      <c r="J39" s="23">
        <f>'tháng 1'!N243</f>
        <v>81000</v>
      </c>
    </row>
    <row r="40" spans="1:10" ht="16.5" thickBot="1" x14ac:dyDescent="0.3">
      <c r="A40" s="24">
        <v>221</v>
      </c>
      <c r="B40" s="25">
        <f>'tháng 1'!N52</f>
        <v>175000</v>
      </c>
      <c r="C40" s="16">
        <v>421</v>
      </c>
      <c r="D40" s="22">
        <f>'tháng 1'!N100</f>
        <v>150000</v>
      </c>
      <c r="E40" s="16">
        <v>621</v>
      </c>
      <c r="F40" s="22">
        <f>'tháng 1'!N148</f>
        <v>240000</v>
      </c>
      <c r="G40" s="16">
        <v>821</v>
      </c>
      <c r="H40" s="22">
        <f>'tháng 1'!N196</f>
        <v>214000</v>
      </c>
      <c r="I40" s="28"/>
      <c r="J40" s="29"/>
    </row>
    <row r="41" spans="1:10" ht="16.5" thickBot="1" x14ac:dyDescent="0.3">
      <c r="A41" s="24">
        <v>222</v>
      </c>
      <c r="B41" s="20">
        <f>'tháng 1'!N53</f>
        <v>160000</v>
      </c>
      <c r="C41" s="16">
        <v>422</v>
      </c>
      <c r="D41" s="22">
        <f>'tháng 1'!N101</f>
        <v>133000</v>
      </c>
      <c r="E41" s="16">
        <v>622</v>
      </c>
      <c r="F41" s="22">
        <f>'tháng 1'!N149</f>
        <v>176000</v>
      </c>
      <c r="G41" s="16">
        <v>822</v>
      </c>
      <c r="H41" s="22">
        <f>'tháng 1'!N197</f>
        <v>95000</v>
      </c>
      <c r="I41" s="28"/>
      <c r="J41" s="30"/>
    </row>
    <row r="42" spans="1:10" ht="16.5" thickBot="1" x14ac:dyDescent="0.3">
      <c r="A42" s="24">
        <v>223</v>
      </c>
      <c r="B42" s="25">
        <f>'tháng 1'!N54</f>
        <v>190000</v>
      </c>
      <c r="C42" s="16">
        <v>423</v>
      </c>
      <c r="D42" s="22">
        <f>'tháng 1'!N102</f>
        <v>184000</v>
      </c>
      <c r="E42" s="16">
        <v>623</v>
      </c>
      <c r="F42" s="22">
        <f>'tháng 1'!N150</f>
        <v>336000</v>
      </c>
      <c r="G42" s="16">
        <v>823</v>
      </c>
      <c r="H42" s="22">
        <f>'tháng 1'!N198</f>
        <v>156000</v>
      </c>
      <c r="I42" s="28"/>
      <c r="J42" s="30"/>
    </row>
    <row r="43" spans="1:10" ht="16.5" thickBot="1" x14ac:dyDescent="0.3">
      <c r="A43" s="24">
        <v>224</v>
      </c>
      <c r="B43" s="20">
        <f>'tháng 1'!N55</f>
        <v>156000</v>
      </c>
      <c r="C43" s="16">
        <v>424</v>
      </c>
      <c r="D43" s="22">
        <f>'tháng 1'!N103</f>
        <v>238000</v>
      </c>
      <c r="E43" s="16">
        <v>624</v>
      </c>
      <c r="F43" s="22">
        <f>'tháng 1'!N151</f>
        <v>282000</v>
      </c>
      <c r="G43" s="16">
        <v>824</v>
      </c>
      <c r="H43" s="22">
        <f>'tháng 1'!N199</f>
        <v>119000</v>
      </c>
      <c r="I43" s="28"/>
      <c r="J43" s="30"/>
    </row>
    <row r="44" spans="1:10" ht="16.5" thickBot="1" x14ac:dyDescent="0.3">
      <c r="A44" s="24">
        <v>226</v>
      </c>
      <c r="B44" s="25">
        <f>'tháng 1'!N56</f>
        <v>200000</v>
      </c>
      <c r="C44" s="16">
        <v>426</v>
      </c>
      <c r="D44" s="22">
        <f>'tháng 1'!N104</f>
        <v>180000</v>
      </c>
      <c r="E44" s="16">
        <v>626</v>
      </c>
      <c r="F44" s="22">
        <f>'tháng 1'!N152</f>
        <v>274000</v>
      </c>
      <c r="G44" s="16">
        <v>826</v>
      </c>
      <c r="H44" s="22">
        <f>'tháng 1'!N200</f>
        <v>202000</v>
      </c>
      <c r="I44" s="28"/>
      <c r="J44" s="30"/>
    </row>
    <row r="45" spans="1:10" ht="16.5" thickBot="1" x14ac:dyDescent="0.3">
      <c r="A45" s="24">
        <v>227</v>
      </c>
      <c r="B45" s="20">
        <f>'tháng 1'!N57</f>
        <v>166000</v>
      </c>
      <c r="C45" s="16">
        <v>427</v>
      </c>
      <c r="D45" s="22">
        <f>'tháng 1'!N105</f>
        <v>287000</v>
      </c>
      <c r="E45" s="16">
        <v>627</v>
      </c>
      <c r="F45" s="22">
        <f>'tháng 1'!N153</f>
        <v>160000</v>
      </c>
      <c r="G45" s="16">
        <v>827</v>
      </c>
      <c r="H45" s="22">
        <f>'tháng 1'!N201</f>
        <v>174000</v>
      </c>
      <c r="I45" s="28"/>
      <c r="J45" s="30"/>
    </row>
    <row r="46" spans="1:10" ht="16.5" thickBot="1" x14ac:dyDescent="0.3">
      <c r="A46" s="24">
        <v>301</v>
      </c>
      <c r="B46" s="25">
        <f>'tháng 1'!N58</f>
        <v>218000</v>
      </c>
      <c r="C46" s="16">
        <v>501</v>
      </c>
      <c r="D46" s="22">
        <f>'tháng 1'!N106</f>
        <v>250000</v>
      </c>
      <c r="E46" s="16">
        <v>701</v>
      </c>
      <c r="F46" s="22">
        <f>'tháng 1'!N154</f>
        <v>180000</v>
      </c>
      <c r="G46" s="16">
        <v>901</v>
      </c>
      <c r="H46" s="22">
        <f>'tháng 1'!N202</f>
        <v>248000</v>
      </c>
      <c r="I46" s="28"/>
      <c r="J46" s="30"/>
    </row>
    <row r="47" spans="1:10" ht="16.5" thickBot="1" x14ac:dyDescent="0.3">
      <c r="A47" s="24">
        <v>302</v>
      </c>
      <c r="B47" s="20">
        <f>'tháng 1'!N59</f>
        <v>183000</v>
      </c>
      <c r="C47" s="16">
        <v>502</v>
      </c>
      <c r="D47" s="22">
        <f>'tháng 1'!N107</f>
        <v>257000</v>
      </c>
      <c r="E47" s="16">
        <v>702</v>
      </c>
      <c r="F47" s="22">
        <f>'tháng 1'!N155</f>
        <v>196000</v>
      </c>
      <c r="G47" s="16">
        <v>902</v>
      </c>
      <c r="H47" s="22">
        <f>'tháng 1'!N203</f>
        <v>169000</v>
      </c>
      <c r="I47" s="28"/>
      <c r="J47" s="30"/>
    </row>
    <row r="48" spans="1:10" ht="16.5" thickBot="1" x14ac:dyDescent="0.3">
      <c r="A48" s="31">
        <v>303</v>
      </c>
      <c r="B48" s="25">
        <f>'tháng 1'!N60</f>
        <v>176000</v>
      </c>
      <c r="C48" s="32">
        <v>503</v>
      </c>
      <c r="D48" s="22">
        <f>'tháng 1'!N108</f>
        <v>231000</v>
      </c>
      <c r="E48" s="32">
        <v>703</v>
      </c>
      <c r="F48" s="22">
        <f>'tháng 1'!N156</f>
        <v>159000</v>
      </c>
      <c r="G48" s="32">
        <v>903</v>
      </c>
      <c r="H48" s="22">
        <f>'tháng 1'!N204</f>
        <v>180000</v>
      </c>
      <c r="I48" s="33"/>
      <c r="J48" s="34"/>
    </row>
    <row r="49" spans="2:10" x14ac:dyDescent="0.2">
      <c r="B49" s="35"/>
      <c r="D49" s="35"/>
      <c r="F49" s="35"/>
      <c r="H49" s="35"/>
      <c r="J49" s="35"/>
    </row>
    <row r="52" spans="2:10" x14ac:dyDescent="0.2">
      <c r="B52" s="35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tháng 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2017-02-07T07:03:43Z</dcterms:modified>
</cp:coreProperties>
</file>